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7e7a3c65010d22/Desktop/Fireworks/2026/"/>
    </mc:Choice>
  </mc:AlternateContent>
  <xr:revisionPtr revIDLastSave="120" documentId="8_{9BCC1342-861E-404B-BF7A-4A5C0381D0DC}" xr6:coauthVersionLast="47" xr6:coauthVersionMax="47" xr10:uidLastSave="{06791348-7B0C-4365-8E04-CFD4FFB07752}"/>
  <bookViews>
    <workbookView xWindow="1650" yWindow="1560" windowWidth="21600" windowHeight="11300" xr2:uid="{2540483C-D284-42A3-B19D-8F2939D92051}"/>
  </bookViews>
  <sheets>
    <sheet name="4th of July Order Sheet 2025" sheetId="2" r:id="rId1"/>
  </sheets>
  <definedNames>
    <definedName name="_xlnm._FilterDatabase" localSheetId="0" hidden="1">'4th of July Order Sheet 2025'!$A$5:$I$630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7" i="2" l="1"/>
  <c r="I75" i="2"/>
  <c r="I72" i="2"/>
  <c r="E626" i="2"/>
  <c r="H625" i="2"/>
  <c r="G625" i="2"/>
  <c r="E625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8" i="2"/>
  <c r="F608" i="2"/>
  <c r="I607" i="2"/>
  <c r="F607" i="2"/>
  <c r="I606" i="2"/>
  <c r="F606" i="2"/>
  <c r="I605" i="2"/>
  <c r="F605" i="2"/>
  <c r="I604" i="2"/>
  <c r="F604" i="2"/>
  <c r="I603" i="2"/>
  <c r="F603" i="2"/>
  <c r="I602" i="2"/>
  <c r="F602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5" i="2"/>
  <c r="F585" i="2"/>
  <c r="I584" i="2"/>
  <c r="F584" i="2"/>
  <c r="I583" i="2"/>
  <c r="F583" i="2"/>
  <c r="I582" i="2"/>
  <c r="I581" i="2"/>
  <c r="F581" i="2"/>
  <c r="I580" i="2"/>
  <c r="F580" i="2"/>
  <c r="I579" i="2"/>
  <c r="F579" i="2"/>
  <c r="I578" i="2"/>
  <c r="F578" i="2"/>
  <c r="I577" i="2"/>
  <c r="F577" i="2"/>
  <c r="I575" i="2"/>
  <c r="F575" i="2"/>
  <c r="I574" i="2"/>
  <c r="F574" i="2"/>
  <c r="I573" i="2"/>
  <c r="F573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3" i="2"/>
  <c r="F563" i="2"/>
  <c r="I562" i="2"/>
  <c r="F562" i="2"/>
  <c r="F561" i="2"/>
  <c r="I560" i="2"/>
  <c r="F560" i="2"/>
  <c r="I557" i="2"/>
  <c r="F557" i="2"/>
  <c r="I556" i="2"/>
  <c r="F556" i="2"/>
  <c r="I555" i="2"/>
  <c r="F555" i="2"/>
  <c r="I554" i="2"/>
  <c r="F554" i="2"/>
  <c r="I553" i="2"/>
  <c r="F553" i="2"/>
  <c r="I552" i="2"/>
  <c r="F552" i="2"/>
  <c r="I551" i="2"/>
  <c r="F551" i="2"/>
  <c r="I550" i="2"/>
  <c r="F550" i="2"/>
  <c r="I548" i="2"/>
  <c r="F548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30" i="2"/>
  <c r="F530" i="2"/>
  <c r="I529" i="2"/>
  <c r="F529" i="2"/>
  <c r="I528" i="2"/>
  <c r="F528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I474" i="2"/>
  <c r="F474" i="2"/>
  <c r="I473" i="2"/>
  <c r="F473" i="2"/>
  <c r="I472" i="2"/>
  <c r="F472" i="2"/>
  <c r="I471" i="2"/>
  <c r="F471" i="2"/>
  <c r="I470" i="2"/>
  <c r="F470" i="2"/>
  <c r="I469" i="2"/>
  <c r="F469" i="2"/>
  <c r="I468" i="2"/>
  <c r="F468" i="2"/>
  <c r="I467" i="2"/>
  <c r="F467" i="2"/>
  <c r="I466" i="2"/>
  <c r="F466" i="2"/>
  <c r="I465" i="2"/>
  <c r="F465" i="2"/>
  <c r="I464" i="2"/>
  <c r="F464" i="2"/>
  <c r="I463" i="2"/>
  <c r="F463" i="2"/>
  <c r="I462" i="2"/>
  <c r="F462" i="2"/>
  <c r="I461" i="2"/>
  <c r="F461" i="2"/>
  <c r="I460" i="2"/>
  <c r="F460" i="2"/>
  <c r="I459" i="2"/>
  <c r="F459" i="2"/>
  <c r="I458" i="2"/>
  <c r="F458" i="2"/>
  <c r="I457" i="2"/>
  <c r="F457" i="2"/>
  <c r="I456" i="2"/>
  <c r="F456" i="2"/>
  <c r="I455" i="2"/>
  <c r="F455" i="2"/>
  <c r="I454" i="2"/>
  <c r="F454" i="2"/>
  <c r="I453" i="2"/>
  <c r="F453" i="2"/>
  <c r="I452" i="2"/>
  <c r="F452" i="2"/>
  <c r="I451" i="2"/>
  <c r="F451" i="2"/>
  <c r="I450" i="2"/>
  <c r="F450" i="2"/>
  <c r="I449" i="2"/>
  <c r="F449" i="2"/>
  <c r="I448" i="2"/>
  <c r="F448" i="2"/>
  <c r="I447" i="2"/>
  <c r="F447" i="2"/>
  <c r="I446" i="2"/>
  <c r="F446" i="2"/>
  <c r="I445" i="2"/>
  <c r="F445" i="2"/>
  <c r="I444" i="2"/>
  <c r="F444" i="2"/>
  <c r="I443" i="2"/>
  <c r="F443" i="2"/>
  <c r="I442" i="2"/>
  <c r="F442" i="2"/>
  <c r="I441" i="2"/>
  <c r="F441" i="2"/>
  <c r="I440" i="2"/>
  <c r="F440" i="2"/>
  <c r="I438" i="2"/>
  <c r="F438" i="2"/>
  <c r="I437" i="2"/>
  <c r="F437" i="2"/>
  <c r="I436" i="2"/>
  <c r="F436" i="2"/>
  <c r="I435" i="2"/>
  <c r="F435" i="2"/>
  <c r="I434" i="2"/>
  <c r="F434" i="2"/>
  <c r="I433" i="2"/>
  <c r="F433" i="2"/>
  <c r="I432" i="2"/>
  <c r="F432" i="2"/>
  <c r="I431" i="2"/>
  <c r="F431" i="2"/>
  <c r="I430" i="2"/>
  <c r="F430" i="2"/>
  <c r="I429" i="2"/>
  <c r="F429" i="2"/>
  <c r="I428" i="2"/>
  <c r="F428" i="2"/>
  <c r="I427" i="2"/>
  <c r="F427" i="2"/>
  <c r="I426" i="2"/>
  <c r="F426" i="2"/>
  <c r="I425" i="2"/>
  <c r="F425" i="2"/>
  <c r="I424" i="2"/>
  <c r="F424" i="2"/>
  <c r="I422" i="2"/>
  <c r="F422" i="2"/>
  <c r="I421" i="2"/>
  <c r="F421" i="2"/>
  <c r="I420" i="2"/>
  <c r="F420" i="2"/>
  <c r="I419" i="2"/>
  <c r="F419" i="2"/>
  <c r="I418" i="2"/>
  <c r="F418" i="2"/>
  <c r="I417" i="2"/>
  <c r="F417" i="2"/>
  <c r="I416" i="2"/>
  <c r="F416" i="2"/>
  <c r="I415" i="2"/>
  <c r="F415" i="2"/>
  <c r="I414" i="2"/>
  <c r="F414" i="2"/>
  <c r="I413" i="2"/>
  <c r="F413" i="2"/>
  <c r="I412" i="2"/>
  <c r="F412" i="2"/>
  <c r="I411" i="2"/>
  <c r="F411" i="2"/>
  <c r="I410" i="2"/>
  <c r="F410" i="2"/>
  <c r="I409" i="2"/>
  <c r="F409" i="2"/>
  <c r="I408" i="2"/>
  <c r="F408" i="2"/>
  <c r="I407" i="2"/>
  <c r="F407" i="2"/>
  <c r="I406" i="2"/>
  <c r="F406" i="2"/>
  <c r="I405" i="2"/>
  <c r="F405" i="2"/>
  <c r="I404" i="2"/>
  <c r="F404" i="2"/>
  <c r="I403" i="2"/>
  <c r="F403" i="2"/>
  <c r="I402" i="2"/>
  <c r="F402" i="2"/>
  <c r="I401" i="2"/>
  <c r="F401" i="2"/>
  <c r="I400" i="2"/>
  <c r="F400" i="2"/>
  <c r="I399" i="2"/>
  <c r="F399" i="2"/>
  <c r="I398" i="2"/>
  <c r="F398" i="2"/>
  <c r="I397" i="2"/>
  <c r="F397" i="2"/>
  <c r="I396" i="2"/>
  <c r="F396" i="2"/>
  <c r="I395" i="2"/>
  <c r="F395" i="2"/>
  <c r="I393" i="2"/>
  <c r="F393" i="2"/>
  <c r="I392" i="2"/>
  <c r="F392" i="2"/>
  <c r="I391" i="2"/>
  <c r="F391" i="2"/>
  <c r="I390" i="2"/>
  <c r="F390" i="2"/>
  <c r="I389" i="2"/>
  <c r="F389" i="2"/>
  <c r="I388" i="2"/>
  <c r="F388" i="2"/>
  <c r="I387" i="2"/>
  <c r="F387" i="2"/>
  <c r="I386" i="2"/>
  <c r="F386" i="2"/>
  <c r="I385" i="2"/>
  <c r="F385" i="2"/>
  <c r="I384" i="2"/>
  <c r="F384" i="2"/>
  <c r="I383" i="2"/>
  <c r="F383" i="2"/>
  <c r="I382" i="2"/>
  <c r="F382" i="2"/>
  <c r="I381" i="2"/>
  <c r="F381" i="2"/>
  <c r="I380" i="2"/>
  <c r="F380" i="2"/>
  <c r="I379" i="2"/>
  <c r="F379" i="2"/>
  <c r="I378" i="2"/>
  <c r="F378" i="2"/>
  <c r="I377" i="2"/>
  <c r="F377" i="2"/>
  <c r="I375" i="2"/>
  <c r="F375" i="2"/>
  <c r="I374" i="2"/>
  <c r="F374" i="2"/>
  <c r="I373" i="2"/>
  <c r="F373" i="2"/>
  <c r="I372" i="2"/>
  <c r="F372" i="2"/>
  <c r="I371" i="2"/>
  <c r="F371" i="2"/>
  <c r="I370" i="2"/>
  <c r="F370" i="2"/>
  <c r="I369" i="2"/>
  <c r="F369" i="2"/>
  <c r="I368" i="2"/>
  <c r="F368" i="2"/>
  <c r="I365" i="2"/>
  <c r="F365" i="2"/>
  <c r="I364" i="2"/>
  <c r="F364" i="2"/>
  <c r="I363" i="2"/>
  <c r="F363" i="2"/>
  <c r="I362" i="2"/>
  <c r="F362" i="2"/>
  <c r="I361" i="2"/>
  <c r="F361" i="2"/>
  <c r="I360" i="2"/>
  <c r="F360" i="2"/>
  <c r="I359" i="2"/>
  <c r="F359" i="2"/>
  <c r="I358" i="2"/>
  <c r="F358" i="2"/>
  <c r="I357" i="2"/>
  <c r="F357" i="2"/>
  <c r="I356" i="2"/>
  <c r="F356" i="2"/>
  <c r="I355" i="2"/>
  <c r="F355" i="2"/>
  <c r="I354" i="2"/>
  <c r="F354" i="2"/>
  <c r="I353" i="2"/>
  <c r="F353" i="2"/>
  <c r="I352" i="2"/>
  <c r="F352" i="2"/>
  <c r="I351" i="2"/>
  <c r="F351" i="2"/>
  <c r="I350" i="2"/>
  <c r="F350" i="2"/>
  <c r="I349" i="2"/>
  <c r="F349" i="2"/>
  <c r="I348" i="2"/>
  <c r="F348" i="2"/>
  <c r="I347" i="2"/>
  <c r="F347" i="2"/>
  <c r="I346" i="2"/>
  <c r="F346" i="2"/>
  <c r="I345" i="2"/>
  <c r="F345" i="2"/>
  <c r="I344" i="2"/>
  <c r="F344" i="2"/>
  <c r="I343" i="2"/>
  <c r="F343" i="2"/>
  <c r="I342" i="2"/>
  <c r="F342" i="2"/>
  <c r="I341" i="2"/>
  <c r="F341" i="2"/>
  <c r="I340" i="2"/>
  <c r="F340" i="2"/>
  <c r="I339" i="2"/>
  <c r="F339" i="2"/>
  <c r="I338" i="2"/>
  <c r="F338" i="2"/>
  <c r="I337" i="2"/>
  <c r="F337" i="2"/>
  <c r="I336" i="2"/>
  <c r="F336" i="2"/>
  <c r="I334" i="2"/>
  <c r="F334" i="2"/>
  <c r="I333" i="2"/>
  <c r="F333" i="2"/>
  <c r="I332" i="2"/>
  <c r="F332" i="2"/>
  <c r="I331" i="2"/>
  <c r="F331" i="2"/>
  <c r="I330" i="2"/>
  <c r="F330" i="2"/>
  <c r="I328" i="2"/>
  <c r="F328" i="2"/>
  <c r="I327" i="2"/>
  <c r="F327" i="2"/>
  <c r="I326" i="2"/>
  <c r="F326" i="2"/>
  <c r="I324" i="2"/>
  <c r="F324" i="2"/>
  <c r="I323" i="2"/>
  <c r="I322" i="2"/>
  <c r="F322" i="2"/>
  <c r="I321" i="2"/>
  <c r="F321" i="2"/>
  <c r="I319" i="2"/>
  <c r="F319" i="2"/>
  <c r="I318" i="2"/>
  <c r="F318" i="2"/>
  <c r="I315" i="2"/>
  <c r="F315" i="2"/>
  <c r="I314" i="2"/>
  <c r="F314" i="2"/>
  <c r="I313" i="2"/>
  <c r="F313" i="2"/>
  <c r="I312" i="2"/>
  <c r="F312" i="2"/>
  <c r="I311" i="2"/>
  <c r="F311" i="2"/>
  <c r="I310" i="2"/>
  <c r="F310" i="2"/>
  <c r="I309" i="2"/>
  <c r="F309" i="2"/>
  <c r="I308" i="2"/>
  <c r="F308" i="2"/>
  <c r="I307" i="2"/>
  <c r="F307" i="2"/>
  <c r="I306" i="2"/>
  <c r="F306" i="2"/>
  <c r="I305" i="2"/>
  <c r="F305" i="2"/>
  <c r="I304" i="2"/>
  <c r="F304" i="2"/>
  <c r="I303" i="2"/>
  <c r="F303" i="2"/>
  <c r="I302" i="2"/>
  <c r="F302" i="2"/>
  <c r="I301" i="2"/>
  <c r="F301" i="2"/>
  <c r="I300" i="2"/>
  <c r="F300" i="2"/>
  <c r="I297" i="2"/>
  <c r="F297" i="2"/>
  <c r="I296" i="2"/>
  <c r="F296" i="2"/>
  <c r="I295" i="2"/>
  <c r="F295" i="2"/>
  <c r="I294" i="2"/>
  <c r="F294" i="2"/>
  <c r="I293" i="2"/>
  <c r="F293" i="2"/>
  <c r="I292" i="2"/>
  <c r="F292" i="2"/>
  <c r="I291" i="2"/>
  <c r="F291" i="2"/>
  <c r="I290" i="2"/>
  <c r="F290" i="2"/>
  <c r="I289" i="2"/>
  <c r="F289" i="2"/>
  <c r="I288" i="2"/>
  <c r="F288" i="2"/>
  <c r="I287" i="2"/>
  <c r="F287" i="2"/>
  <c r="I286" i="2"/>
  <c r="F286" i="2"/>
  <c r="I285" i="2"/>
  <c r="F285" i="2"/>
  <c r="I284" i="2"/>
  <c r="F284" i="2"/>
  <c r="I283" i="2"/>
  <c r="F283" i="2"/>
  <c r="I282" i="2"/>
  <c r="F282" i="2"/>
  <c r="I281" i="2"/>
  <c r="F281" i="2"/>
  <c r="I280" i="2"/>
  <c r="F280" i="2"/>
  <c r="I279" i="2"/>
  <c r="F279" i="2"/>
  <c r="I278" i="2"/>
  <c r="F278" i="2"/>
  <c r="I277" i="2"/>
  <c r="F277" i="2"/>
  <c r="I276" i="2"/>
  <c r="F276" i="2"/>
  <c r="I275" i="2"/>
  <c r="F275" i="2"/>
  <c r="I274" i="2"/>
  <c r="F274" i="2"/>
  <c r="I273" i="2"/>
  <c r="F273" i="2"/>
  <c r="I272" i="2"/>
  <c r="F272" i="2"/>
  <c r="I271" i="2"/>
  <c r="F271" i="2"/>
  <c r="I270" i="2"/>
  <c r="F270" i="2"/>
  <c r="I269" i="2"/>
  <c r="F269" i="2"/>
  <c r="I268" i="2"/>
  <c r="F268" i="2"/>
  <c r="I267" i="2"/>
  <c r="F267" i="2"/>
  <c r="I266" i="2"/>
  <c r="F266" i="2"/>
  <c r="I265" i="2"/>
  <c r="F265" i="2"/>
  <c r="I264" i="2"/>
  <c r="F264" i="2"/>
  <c r="I263" i="2"/>
  <c r="F263" i="2"/>
  <c r="I262" i="2"/>
  <c r="F262" i="2"/>
  <c r="I261" i="2"/>
  <c r="F261" i="2"/>
  <c r="I260" i="2"/>
  <c r="F260" i="2"/>
  <c r="I259" i="2"/>
  <c r="F259" i="2"/>
  <c r="I258" i="2"/>
  <c r="F258" i="2"/>
  <c r="I257" i="2"/>
  <c r="F257" i="2"/>
  <c r="I256" i="2"/>
  <c r="F256" i="2"/>
  <c r="I255" i="2"/>
  <c r="F255" i="2"/>
  <c r="I254" i="2"/>
  <c r="F254" i="2"/>
  <c r="I253" i="2"/>
  <c r="F253" i="2"/>
  <c r="I252" i="2"/>
  <c r="F252" i="2"/>
  <c r="I251" i="2"/>
  <c r="F251" i="2"/>
  <c r="I250" i="2"/>
  <c r="F250" i="2"/>
  <c r="I249" i="2"/>
  <c r="F249" i="2"/>
  <c r="I248" i="2"/>
  <c r="F248" i="2"/>
  <c r="I247" i="2"/>
  <c r="F247" i="2"/>
  <c r="I246" i="2"/>
  <c r="F246" i="2"/>
  <c r="I245" i="2"/>
  <c r="F245" i="2"/>
  <c r="I244" i="2"/>
  <c r="F244" i="2"/>
  <c r="I243" i="2"/>
  <c r="F243" i="2"/>
  <c r="I242" i="2"/>
  <c r="F242" i="2"/>
  <c r="I241" i="2"/>
  <c r="F241" i="2"/>
  <c r="I240" i="2"/>
  <c r="F240" i="2"/>
  <c r="I239" i="2"/>
  <c r="F239" i="2"/>
  <c r="I238" i="2"/>
  <c r="F238" i="2"/>
  <c r="I237" i="2"/>
  <c r="F237" i="2"/>
  <c r="I236" i="2"/>
  <c r="F236" i="2"/>
  <c r="I235" i="2"/>
  <c r="F235" i="2"/>
  <c r="I234" i="2"/>
  <c r="F234" i="2"/>
  <c r="I233" i="2"/>
  <c r="F233" i="2"/>
  <c r="I232" i="2"/>
  <c r="F232" i="2"/>
  <c r="I231" i="2"/>
  <c r="F231" i="2"/>
  <c r="I230" i="2"/>
  <c r="F230" i="2"/>
  <c r="I229" i="2"/>
  <c r="F229" i="2"/>
  <c r="I228" i="2"/>
  <c r="F228" i="2"/>
  <c r="I227" i="2"/>
  <c r="F227" i="2"/>
  <c r="I226" i="2"/>
  <c r="F226" i="2"/>
  <c r="I225" i="2"/>
  <c r="F225" i="2"/>
  <c r="I224" i="2"/>
  <c r="F224" i="2"/>
  <c r="I223" i="2"/>
  <c r="F223" i="2"/>
  <c r="I222" i="2"/>
  <c r="F222" i="2"/>
  <c r="I221" i="2"/>
  <c r="F221" i="2"/>
  <c r="I220" i="2"/>
  <c r="F220" i="2"/>
  <c r="I218" i="2"/>
  <c r="F218" i="2"/>
  <c r="I217" i="2"/>
  <c r="F217" i="2"/>
  <c r="I216" i="2"/>
  <c r="F216" i="2"/>
  <c r="I215" i="2"/>
  <c r="F215" i="2"/>
  <c r="I214" i="2"/>
  <c r="F214" i="2"/>
  <c r="I213" i="2"/>
  <c r="F213" i="2"/>
  <c r="I212" i="2"/>
  <c r="F212" i="2"/>
  <c r="I210" i="2"/>
  <c r="F210" i="2"/>
  <c r="I209" i="2"/>
  <c r="F209" i="2"/>
  <c r="I208" i="2"/>
  <c r="F208" i="2"/>
  <c r="I207" i="2"/>
  <c r="F207" i="2"/>
  <c r="I206" i="2"/>
  <c r="F206" i="2"/>
  <c r="I205" i="2"/>
  <c r="F205" i="2"/>
  <c r="I204" i="2"/>
  <c r="F204" i="2"/>
  <c r="I203" i="2"/>
  <c r="F203" i="2"/>
  <c r="I202" i="2"/>
  <c r="F202" i="2"/>
  <c r="I201" i="2"/>
  <c r="F201" i="2"/>
  <c r="I200" i="2"/>
  <c r="F200" i="2"/>
  <c r="I199" i="2"/>
  <c r="F199" i="2"/>
  <c r="I198" i="2"/>
  <c r="F198" i="2"/>
  <c r="I197" i="2"/>
  <c r="F197" i="2"/>
  <c r="I196" i="2"/>
  <c r="F196" i="2"/>
  <c r="I195" i="2"/>
  <c r="F195" i="2"/>
  <c r="I194" i="2"/>
  <c r="F194" i="2"/>
  <c r="I193" i="2"/>
  <c r="F193" i="2"/>
  <c r="I192" i="2"/>
  <c r="F192" i="2"/>
  <c r="I191" i="2"/>
  <c r="F191" i="2"/>
  <c r="I190" i="2"/>
  <c r="F190" i="2"/>
  <c r="I189" i="2"/>
  <c r="F189" i="2"/>
  <c r="I188" i="2"/>
  <c r="F188" i="2"/>
  <c r="I187" i="2"/>
  <c r="F187" i="2"/>
  <c r="I186" i="2"/>
  <c r="F186" i="2"/>
  <c r="I185" i="2"/>
  <c r="F185" i="2"/>
  <c r="I184" i="2"/>
  <c r="F184" i="2"/>
  <c r="I183" i="2"/>
  <c r="F183" i="2"/>
  <c r="I182" i="2"/>
  <c r="F182" i="2"/>
  <c r="I181" i="2"/>
  <c r="F181" i="2"/>
  <c r="I180" i="2"/>
  <c r="F180" i="2"/>
  <c r="I179" i="2"/>
  <c r="F179" i="2"/>
  <c r="I178" i="2"/>
  <c r="F178" i="2"/>
  <c r="I177" i="2"/>
  <c r="F177" i="2"/>
  <c r="I176" i="2"/>
  <c r="F176" i="2"/>
  <c r="I175" i="2"/>
  <c r="F175" i="2"/>
  <c r="I174" i="2"/>
  <c r="F174" i="2"/>
  <c r="I173" i="2"/>
  <c r="F173" i="2"/>
  <c r="I172" i="2"/>
  <c r="F172" i="2"/>
  <c r="I171" i="2"/>
  <c r="F171" i="2"/>
  <c r="I170" i="2"/>
  <c r="F170" i="2"/>
  <c r="I169" i="2"/>
  <c r="F169" i="2"/>
  <c r="I168" i="2"/>
  <c r="F168" i="2"/>
  <c r="I167" i="2"/>
  <c r="F167" i="2"/>
  <c r="I166" i="2"/>
  <c r="F166" i="2"/>
  <c r="I165" i="2"/>
  <c r="F165" i="2"/>
  <c r="I164" i="2"/>
  <c r="F164" i="2"/>
  <c r="I163" i="2"/>
  <c r="F163" i="2"/>
  <c r="I162" i="2"/>
  <c r="F162" i="2"/>
  <c r="I161" i="2"/>
  <c r="F161" i="2"/>
  <c r="I160" i="2"/>
  <c r="F160" i="2"/>
  <c r="I159" i="2"/>
  <c r="F159" i="2"/>
  <c r="I158" i="2"/>
  <c r="F158" i="2"/>
  <c r="I157" i="2"/>
  <c r="F157" i="2"/>
  <c r="I156" i="2"/>
  <c r="F156" i="2"/>
  <c r="I155" i="2"/>
  <c r="F155" i="2"/>
  <c r="I153" i="2"/>
  <c r="F153" i="2"/>
  <c r="I152" i="2"/>
  <c r="F152" i="2"/>
  <c r="I151" i="2"/>
  <c r="F151" i="2"/>
  <c r="I150" i="2"/>
  <c r="F150" i="2"/>
  <c r="I149" i="2"/>
  <c r="F149" i="2"/>
  <c r="I148" i="2"/>
  <c r="F148" i="2"/>
  <c r="I147" i="2"/>
  <c r="F147" i="2"/>
  <c r="I146" i="2"/>
  <c r="F146" i="2"/>
  <c r="I144" i="2"/>
  <c r="F144" i="2"/>
  <c r="I143" i="2"/>
  <c r="F143" i="2"/>
  <c r="I142" i="2"/>
  <c r="F142" i="2"/>
  <c r="I141" i="2"/>
  <c r="F141" i="2"/>
  <c r="I140" i="2"/>
  <c r="F140" i="2"/>
  <c r="I139" i="2"/>
  <c r="F139" i="2"/>
  <c r="I137" i="2"/>
  <c r="F137" i="2"/>
  <c r="I136" i="2"/>
  <c r="F136" i="2"/>
  <c r="I135" i="2"/>
  <c r="F135" i="2"/>
  <c r="I134" i="2"/>
  <c r="F134" i="2"/>
  <c r="I133" i="2"/>
  <c r="F133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3" i="2"/>
  <c r="F93" i="2"/>
  <c r="I92" i="2"/>
  <c r="F92" i="2"/>
  <c r="I91" i="2"/>
  <c r="F91" i="2"/>
  <c r="I90" i="2"/>
  <c r="F90" i="2"/>
  <c r="I89" i="2"/>
  <c r="F89" i="2"/>
  <c r="I88" i="2"/>
  <c r="F88" i="2"/>
  <c r="I86" i="2"/>
  <c r="F86" i="2"/>
  <c r="I85" i="2"/>
  <c r="F85" i="2"/>
  <c r="I84" i="2"/>
  <c r="F84" i="2"/>
  <c r="I83" i="2"/>
  <c r="F83" i="2"/>
  <c r="I82" i="2"/>
  <c r="F82" i="2"/>
  <c r="I81" i="2"/>
  <c r="F81" i="2"/>
  <c r="I80" i="2"/>
  <c r="F80" i="2"/>
  <c r="I78" i="2"/>
  <c r="F78" i="2"/>
  <c r="I77" i="2"/>
  <c r="F77" i="2"/>
  <c r="I76" i="2"/>
  <c r="F76" i="2"/>
  <c r="I74" i="2"/>
  <c r="F74" i="2"/>
  <c r="I73" i="2"/>
  <c r="F73" i="2"/>
  <c r="I71" i="2"/>
  <c r="F71" i="2"/>
  <c r="I70" i="2"/>
  <c r="F70" i="2"/>
  <c r="I69" i="2"/>
  <c r="F69" i="2"/>
  <c r="I68" i="2"/>
  <c r="F68" i="2"/>
  <c r="I66" i="2"/>
  <c r="F66" i="2"/>
  <c r="I65" i="2"/>
  <c r="F65" i="2"/>
  <c r="I64" i="2"/>
  <c r="F64" i="2"/>
  <c r="I63" i="2"/>
  <c r="F63" i="2"/>
  <c r="I62" i="2"/>
  <c r="F62" i="2"/>
  <c r="I61" i="2"/>
  <c r="F61" i="2"/>
  <c r="I60" i="2"/>
  <c r="F60" i="2"/>
  <c r="I59" i="2"/>
  <c r="F59" i="2"/>
  <c r="I58" i="2"/>
  <c r="F58" i="2"/>
  <c r="I57" i="2"/>
  <c r="F57" i="2"/>
  <c r="I56" i="2"/>
  <c r="F56" i="2"/>
  <c r="I55" i="2"/>
  <c r="F55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8" i="2"/>
  <c r="F38" i="2"/>
  <c r="I37" i="2"/>
  <c r="F37" i="2"/>
  <c r="I36" i="2"/>
  <c r="F36" i="2"/>
  <c r="I35" i="2"/>
  <c r="F35" i="2"/>
  <c r="I34" i="2"/>
  <c r="F34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4" i="2"/>
  <c r="F24" i="2"/>
  <c r="I23" i="2"/>
  <c r="F23" i="2"/>
  <c r="I22" i="2"/>
  <c r="F22" i="2"/>
  <c r="I21" i="2"/>
  <c r="F21" i="2"/>
  <c r="I20" i="2"/>
  <c r="F20" i="2"/>
  <c r="I18" i="2"/>
  <c r="F18" i="2"/>
  <c r="I17" i="2"/>
  <c r="F17" i="2"/>
  <c r="I16" i="2"/>
  <c r="F16" i="2"/>
  <c r="I15" i="2"/>
  <c r="F15" i="2"/>
  <c r="I14" i="2"/>
  <c r="F14" i="2"/>
  <c r="I13" i="2"/>
  <c r="F13" i="2"/>
  <c r="I11" i="2"/>
  <c r="F11" i="2"/>
  <c r="I10" i="2"/>
  <c r="F10" i="2"/>
  <c r="I9" i="2"/>
  <c r="F9" i="2"/>
  <c r="I8" i="2"/>
  <c r="F8" i="2"/>
  <c r="F626" i="2" l="1"/>
  <c r="F625" i="2"/>
  <c r="F627" i="2" l="1"/>
  <c r="F628" i="2" s="1"/>
  <c r="F629" i="2" l="1"/>
  <c r="F630" i="2" s="1"/>
</calcChain>
</file>

<file path=xl/sharedStrings.xml><?xml version="1.0" encoding="utf-8"?>
<sst xmlns="http://schemas.openxmlformats.org/spreadsheetml/2006/main" count="636" uniqueCount="635">
  <si>
    <t>Item Number</t>
  </si>
  <si>
    <t>Catalog Page #</t>
  </si>
  <si>
    <t>Name/Description</t>
  </si>
  <si>
    <t>Current Inventory</t>
  </si>
  <si>
    <t>Firecrackers</t>
  </si>
  <si>
    <t>BRICKS</t>
  </si>
  <si>
    <t>Power Cracker 16s</t>
  </si>
  <si>
    <t>Rocket Cracker 50s</t>
  </si>
  <si>
    <t>Power Cracker 100s</t>
  </si>
  <si>
    <t>Rocket Cracker 200s</t>
  </si>
  <si>
    <t>ROLLS</t>
  </si>
  <si>
    <t xml:space="preserve">500 Roll Crackers </t>
  </si>
  <si>
    <t xml:space="preserve">1,000 Roll Crackers  </t>
  </si>
  <si>
    <t xml:space="preserve">2,000 Roll Crackers  </t>
  </si>
  <si>
    <t>Various M, Water and Head Bomb Crackers</t>
  </si>
  <si>
    <t>Outlaw Busters 1" water cracker</t>
  </si>
  <si>
    <t>M-60s 36 pack</t>
  </si>
  <si>
    <t>M-60 12 pack</t>
  </si>
  <si>
    <t>Red Hot Dynamite 1.5" water cracker</t>
  </si>
  <si>
    <t>Rhinomite Head Bomb</t>
  </si>
  <si>
    <t>Sparklers</t>
  </si>
  <si>
    <t>36" Gold Sparkler Metal</t>
  </si>
  <si>
    <t>Morning Glory Sparkler</t>
  </si>
  <si>
    <t>Morning Glory XL 36-inch (bags of 6)</t>
  </si>
  <si>
    <t>Cool Spark Sparklers</t>
  </si>
  <si>
    <t>Glow Stick Sparkler</t>
  </si>
  <si>
    <t>Magic Wands</t>
  </si>
  <si>
    <t>Silver Stick</t>
  </si>
  <si>
    <t>Straight Shooter</t>
  </si>
  <si>
    <t>Roman Candles</t>
  </si>
  <si>
    <t>5 Ball Exploding</t>
  </si>
  <si>
    <t>5 Ball  w/Tail</t>
  </si>
  <si>
    <t>10 Ball Baby Shot</t>
  </si>
  <si>
    <t>10 Ball Exploding</t>
  </si>
  <si>
    <t>10 Ball Red Rhino Candle</t>
  </si>
  <si>
    <t>America's Candle 5 Ball JUMBO</t>
  </si>
  <si>
    <t>Crackling Candle - 10 Ball Premium</t>
  </si>
  <si>
    <t>Gun Fighter - 10 Shot Thunder</t>
  </si>
  <si>
    <t>Raging Rhino 5 shot JUMBO - 8 pack</t>
  </si>
  <si>
    <t>Snub Nose 38 - 10 Shot Loud Report</t>
  </si>
  <si>
    <t>Staff of Ra - SUPER JUMBO</t>
  </si>
  <si>
    <t>Wild Side Candle Pack - Assorted 10 Ball Candles</t>
  </si>
  <si>
    <t>Smoke Items</t>
  </si>
  <si>
    <t>Color Smoke Ball clay 6's</t>
  </si>
  <si>
    <t>Color Smoke Ball clay 12's</t>
  </si>
  <si>
    <t xml:space="preserve">Giant Smoke Balls </t>
  </si>
  <si>
    <t>Outlaw Premium Smoke Ball Sawdust 6's</t>
  </si>
  <si>
    <t>Outlaw Premium Smoke Ball Sawdust 12's</t>
  </si>
  <si>
    <t>Magical Smoke</t>
  </si>
  <si>
    <t>Mammoth Smoke Asstd. Color</t>
  </si>
  <si>
    <t>Neon Assorted Smoke Sticks</t>
  </si>
  <si>
    <t>Patriot Assorted Smoke Sticks</t>
  </si>
  <si>
    <t>Popping Smoke</t>
  </si>
  <si>
    <t>Missiles</t>
  </si>
  <si>
    <t>Display Rockets - Not Texas Legal</t>
  </si>
  <si>
    <t xml:space="preserve">Flying Color Butterfly/Glitterous Lights Combo Case </t>
  </si>
  <si>
    <t xml:space="preserve">Texas Pop Rockets </t>
  </si>
  <si>
    <t>Display Rockets - Texas Legal</t>
  </si>
  <si>
    <t>Bring the Rain</t>
  </si>
  <si>
    <t>Moon Breaker</t>
  </si>
  <si>
    <t>Rocket Fire</t>
  </si>
  <si>
    <t>Seven Sabres</t>
  </si>
  <si>
    <t>Wolf Shot</t>
  </si>
  <si>
    <t>Texas Mega Rocket w/Report</t>
  </si>
  <si>
    <t>Spinning Items</t>
  </si>
  <si>
    <t>Ground Bloom Flower 6-pack</t>
  </si>
  <si>
    <t>Winged &amp; Flying Items</t>
  </si>
  <si>
    <t>2-Color Spaceship</t>
  </si>
  <si>
    <t>Apache Squadron</t>
  </si>
  <si>
    <t xml:space="preserve">Artificial Satellite </t>
  </si>
  <si>
    <t>B-3 Bomber</t>
  </si>
  <si>
    <t>Cobra Copters</t>
  </si>
  <si>
    <t xml:space="preserve">Lady Bugs </t>
  </si>
  <si>
    <t>Magic Gems</t>
  </si>
  <si>
    <t>UFO</t>
  </si>
  <si>
    <t xml:space="preserve">Zingers </t>
  </si>
  <si>
    <t>Novelties</t>
  </si>
  <si>
    <t>Crackling Ball</t>
  </si>
  <si>
    <t>Crazy Ape</t>
  </si>
  <si>
    <t>Fidget Spinner</t>
  </si>
  <si>
    <t>Flashing Strobe</t>
  </si>
  <si>
    <t>Frog Fireworks</t>
  </si>
  <si>
    <t>Hens Laying Eggs</t>
  </si>
  <si>
    <t>Hog Wild Snaps</t>
  </si>
  <si>
    <t xml:space="preserve">Jumbo Strobes (Large) </t>
  </si>
  <si>
    <t>Kids Garage</t>
  </si>
  <si>
    <t>Missile Base Bravo</t>
  </si>
  <si>
    <t>Outlaw Large Box Snaps</t>
  </si>
  <si>
    <t>Party Poppers 12 in window box</t>
  </si>
  <si>
    <t>Power Snaps - Adult Snappers</t>
  </si>
  <si>
    <t>Rescue Squad</t>
  </si>
  <si>
    <t>Snake Pack - Assorted Color</t>
  </si>
  <si>
    <t>Tank Jumbo</t>
  </si>
  <si>
    <t>Tank with report</t>
  </si>
  <si>
    <t>Texas GIANT Crackling Ball</t>
  </si>
  <si>
    <t>Worms for Sale</t>
  </si>
  <si>
    <t>Parachutes</t>
  </si>
  <si>
    <t>Air Trooper (with plastic army man)</t>
  </si>
  <si>
    <t>Giant Chute</t>
  </si>
  <si>
    <t>Parachute W/7 Lanterns</t>
  </si>
  <si>
    <t>Single Day Parachute</t>
  </si>
  <si>
    <t>Single Night Parachute</t>
  </si>
  <si>
    <t>500 Gram Fountains</t>
  </si>
  <si>
    <t xml:space="preserve">Adrenaline Rush </t>
  </si>
  <si>
    <t>Lunatic Fringe</t>
  </si>
  <si>
    <t xml:space="preserve">One Final Shot </t>
  </si>
  <si>
    <t>Orange Crush</t>
  </si>
  <si>
    <t>Twilight Fright</t>
  </si>
  <si>
    <t>Viking Queen</t>
  </si>
  <si>
    <t>Cones &amp; Fountains</t>
  </si>
  <si>
    <t>#3 Fire Lights Cone Assortment</t>
  </si>
  <si>
    <t>#4 Electric Cone Assortment</t>
  </si>
  <si>
    <t>#8 Super Jumbo Cone Assortment</t>
  </si>
  <si>
    <t>Assorted Fountains (HN60)</t>
  </si>
  <si>
    <t>Assorted Fountains (HN68)</t>
  </si>
  <si>
    <t>Beach Buzz</t>
  </si>
  <si>
    <t>Bring It!</t>
  </si>
  <si>
    <t>Clowning Around</t>
  </si>
  <si>
    <t>Daddy's Shoes</t>
  </si>
  <si>
    <t>Grass Master</t>
  </si>
  <si>
    <t>Here Fishy Fishy</t>
  </si>
  <si>
    <t>Hip Hop</t>
  </si>
  <si>
    <t>Junebug</t>
  </si>
  <si>
    <t>Liquid Fire</t>
  </si>
  <si>
    <t>Magic Geyser</t>
  </si>
  <si>
    <t>Mexican Jumping Beans</t>
  </si>
  <si>
    <t>Neon Patriot</t>
  </si>
  <si>
    <t>Night Graffiti</t>
  </si>
  <si>
    <t>Open Mic Night</t>
  </si>
  <si>
    <t>Outlaw Fountain</t>
  </si>
  <si>
    <t>Party Candles</t>
  </si>
  <si>
    <t>Popsicles</t>
  </si>
  <si>
    <t>Poking the Bear</t>
  </si>
  <si>
    <t>Powerful Fountain</t>
  </si>
  <si>
    <t>Tasty Treats</t>
  </si>
  <si>
    <t>Tuff &amp; Fluffy</t>
  </si>
  <si>
    <t>USS Outlaw</t>
  </si>
  <si>
    <t>Card Tricks</t>
  </si>
  <si>
    <t>Golden Fury</t>
  </si>
  <si>
    <t>Reel Catch</t>
  </si>
  <si>
    <t>Sapphire Rain</t>
  </si>
  <si>
    <t>Talk to the Beak</t>
  </si>
  <si>
    <t>Color Rain</t>
  </si>
  <si>
    <t>Shades of Summer</t>
  </si>
  <si>
    <t>Cyber Vision</t>
  </si>
  <si>
    <t>Hypnotized</t>
  </si>
  <si>
    <t>Little Nemo</t>
  </si>
  <si>
    <t>Red Moon Rising</t>
  </si>
  <si>
    <t>All Smiles</t>
  </si>
  <si>
    <t>Feather Dust</t>
  </si>
  <si>
    <t>Mystic Ice</t>
  </si>
  <si>
    <t>Nuts Please!</t>
  </si>
  <si>
    <t>Pina Colada</t>
  </si>
  <si>
    <t xml:space="preserve">Star Dust </t>
  </si>
  <si>
    <t>Stellar Beauty</t>
  </si>
  <si>
    <t>Busting Buttons</t>
  </si>
  <si>
    <t>GoGo Ball</t>
  </si>
  <si>
    <t>Pyro Markers</t>
  </si>
  <si>
    <t xml:space="preserve">Saturn Missile Batteries </t>
  </si>
  <si>
    <t>Saturn Battery 25 shot</t>
  </si>
  <si>
    <t>Saturn Battery 100 shot</t>
  </si>
  <si>
    <t>Crackling Tail Saturn Battery 200 shot</t>
  </si>
  <si>
    <t>Saturn Battery 300 shot</t>
  </si>
  <si>
    <t>Saturn Battery 325 shot round - jumbo missiles</t>
  </si>
  <si>
    <t>Multi-shot Aerials, 200G</t>
  </si>
  <si>
    <t>25 Gun Salute</t>
  </si>
  <si>
    <t>Beach Nut</t>
  </si>
  <si>
    <t>Betty Rocket</t>
  </si>
  <si>
    <t>Booty Chaser</t>
  </si>
  <si>
    <t>Born On The Bayou</t>
  </si>
  <si>
    <t>Cat Fight</t>
  </si>
  <si>
    <t>Coco Loco</t>
  </si>
  <si>
    <t>Coconut Grove Song</t>
  </si>
  <si>
    <t>Color Pearl 48</t>
  </si>
  <si>
    <t>Color Pearl 96</t>
  </si>
  <si>
    <t>Colorful Skies</t>
  </si>
  <si>
    <t>Crazy Cat</t>
  </si>
  <si>
    <t>Crusher</t>
  </si>
  <si>
    <t>Dang It Carl!</t>
  </si>
  <si>
    <t>Desert At Night</t>
  </si>
  <si>
    <t>DJ Nights</t>
  </si>
  <si>
    <t>Dogs Days of Summer</t>
  </si>
  <si>
    <t>Drift Racer</t>
  </si>
  <si>
    <t>Eminent Domain</t>
  </si>
  <si>
    <t>Fizz Off!</t>
  </si>
  <si>
    <t>For Our Flag</t>
  </si>
  <si>
    <t>From the Deep</t>
  </si>
  <si>
    <t>Gamefish</t>
  </si>
  <si>
    <t>Garden in Spring</t>
  </si>
  <si>
    <t>Goddess</t>
  </si>
  <si>
    <t>Happy 25</t>
  </si>
  <si>
    <t>Happy 49</t>
  </si>
  <si>
    <t>Hard Hitter</t>
  </si>
  <si>
    <t>High Velocity</t>
  </si>
  <si>
    <t>Hound Dog Blues</t>
  </si>
  <si>
    <t>Legendary Beast</t>
  </si>
  <si>
    <t>Loyal to All</t>
  </si>
  <si>
    <t>Magical Barrage</t>
  </si>
  <si>
    <t>Metal Monster</t>
  </si>
  <si>
    <t>Monday's Suck!</t>
  </si>
  <si>
    <t>Monkey Business</t>
  </si>
  <si>
    <t>Monstrous</t>
  </si>
  <si>
    <t>Night Race</t>
  </si>
  <si>
    <t>No Trespassing</t>
  </si>
  <si>
    <t>Nude Beach</t>
  </si>
  <si>
    <t>Original Gangster</t>
  </si>
  <si>
    <t>Outlaw Crazy</t>
  </si>
  <si>
    <t>Painted Lady</t>
  </si>
  <si>
    <t>Patriot Torch</t>
  </si>
  <si>
    <t>Powerball</t>
  </si>
  <si>
    <t>Pyro Lips</t>
  </si>
  <si>
    <t>Red Saber</t>
  </si>
  <si>
    <t>Road Construction</t>
  </si>
  <si>
    <t>Sack Race</t>
  </si>
  <si>
    <t>Sorcerer's Stone</t>
  </si>
  <si>
    <t>Standing United</t>
  </si>
  <si>
    <t>Stars and Stripes</t>
  </si>
  <si>
    <t>Swordplay</t>
  </si>
  <si>
    <t>Texas Rooter</t>
  </si>
  <si>
    <t>Titanium Fire</t>
  </si>
  <si>
    <t>Urban Jedi</t>
  </si>
  <si>
    <t>White Tiger</t>
  </si>
  <si>
    <t>Widow's Kiss 25s</t>
  </si>
  <si>
    <t>Hybrid Multi-shots</t>
  </si>
  <si>
    <t>Bearing Arms</t>
  </si>
  <si>
    <t>Blown Away</t>
  </si>
  <si>
    <t>Freedom's Wings</t>
  </si>
  <si>
    <t>Huntress</t>
  </si>
  <si>
    <t xml:space="preserve">Made to Order </t>
  </si>
  <si>
    <t>Pyro Darts</t>
  </si>
  <si>
    <t>Show of Force</t>
  </si>
  <si>
    <t>Star Racer</t>
  </si>
  <si>
    <t>Super Charged</t>
  </si>
  <si>
    <t>Cake Assortments</t>
  </si>
  <si>
    <t>200G sets</t>
  </si>
  <si>
    <t>Our Baby Reveal</t>
  </si>
  <si>
    <t xml:space="preserve">Presidential Series </t>
  </si>
  <si>
    <t>Firearm Series 500G Set</t>
  </si>
  <si>
    <t>Revolver</t>
  </si>
  <si>
    <t>Semi-Auto</t>
  </si>
  <si>
    <t>Gun Safe</t>
  </si>
  <si>
    <t>Go Fast Series 500G Set</t>
  </si>
  <si>
    <t>American Made</t>
  </si>
  <si>
    <t>F1 Outlaw</t>
  </si>
  <si>
    <t>Pullin G's</t>
  </si>
  <si>
    <t>Slingshot</t>
  </si>
  <si>
    <t>The Garage</t>
  </si>
  <si>
    <t>500 Gram Cakes</t>
  </si>
  <si>
    <t>3 Inch Cakes</t>
  </si>
  <si>
    <t>Atomizer -3"</t>
  </si>
  <si>
    <t>Outlaw Bullets - 3"</t>
  </si>
  <si>
    <t>Pyschedelic Jellyfish - 3"</t>
  </si>
  <si>
    <t>Super Beast - 3"</t>
  </si>
  <si>
    <t>USA! USA! - 3"</t>
  </si>
  <si>
    <t>Xtreme Energy - 3"</t>
  </si>
  <si>
    <t>Z Cakes</t>
  </si>
  <si>
    <t>Backstreet Diva</t>
  </si>
  <si>
    <t>Duck and Cover</t>
  </si>
  <si>
    <t>Fire Over Water</t>
  </si>
  <si>
    <t>Let's Rumble</t>
  </si>
  <si>
    <t>Pyro Dynamics</t>
  </si>
  <si>
    <t>Skyfire</t>
  </si>
  <si>
    <t>The One</t>
  </si>
  <si>
    <t>Fan Cakes</t>
  </si>
  <si>
    <t>Aerial Attack</t>
  </si>
  <si>
    <t>Dawn of Time</t>
  </si>
  <si>
    <t>Eagles Nest</t>
  </si>
  <si>
    <t>Fire of Battle</t>
  </si>
  <si>
    <t>Loaded Gun</t>
  </si>
  <si>
    <t>Miss-Direction</t>
  </si>
  <si>
    <t>Psycho Therapy</t>
  </si>
  <si>
    <t>Second Amendment</t>
  </si>
  <si>
    <t>Showstopper</t>
  </si>
  <si>
    <t>Tommy Girl</t>
  </si>
  <si>
    <t>True Rebel</t>
  </si>
  <si>
    <t>Walk The Line</t>
  </si>
  <si>
    <t>Multi-Directional Cakes</t>
  </si>
  <si>
    <t>American Glory</t>
  </si>
  <si>
    <t>Archangel</t>
  </si>
  <si>
    <t>Cosmic Samurai</t>
  </si>
  <si>
    <t>Fireworks Are Awesome</t>
  </si>
  <si>
    <t>Mechanized</t>
  </si>
  <si>
    <t>Pride of Texas</t>
  </si>
  <si>
    <t>Pyro World</t>
  </si>
  <si>
    <t>Sidearm Showdown</t>
  </si>
  <si>
    <t>Storm Chaser</t>
  </si>
  <si>
    <t>Tuned Up</t>
  </si>
  <si>
    <t>V-8 Redline</t>
  </si>
  <si>
    <t>Straight Up Cakes</t>
  </si>
  <si>
    <t>4th Of July Cocktail</t>
  </si>
  <si>
    <t>Alien Generation</t>
  </si>
  <si>
    <t>Assassin - 2"</t>
  </si>
  <si>
    <t>Backroad Rebel</t>
  </si>
  <si>
    <t>Big Bad Wolf</t>
  </si>
  <si>
    <t>Blazin Gun</t>
  </si>
  <si>
    <t>Born to Ride</t>
  </si>
  <si>
    <t>Boss Frog</t>
  </si>
  <si>
    <t>Brute Force</t>
  </si>
  <si>
    <t>Christmas Lights</t>
  </si>
  <si>
    <t>Classic Intensity</t>
  </si>
  <si>
    <t>Clocked Out</t>
  </si>
  <si>
    <t>Colossal Force</t>
  </si>
  <si>
    <t xml:space="preserve">Cruiser </t>
  </si>
  <si>
    <t>Cyber Strike</t>
  </si>
  <si>
    <t>Death By Stereo</t>
  </si>
  <si>
    <t>Digital Vice</t>
  </si>
  <si>
    <t>Double Team</t>
  </si>
  <si>
    <t>Eye in the Sky</t>
  </si>
  <si>
    <t>Fat &amp; Sassy</t>
  </si>
  <si>
    <t xml:space="preserve">Freebird </t>
  </si>
  <si>
    <t>Free Ride</t>
  </si>
  <si>
    <t>Hallow's Eve</t>
  </si>
  <si>
    <t>Howling Duel</t>
  </si>
  <si>
    <t>Horsepower</t>
  </si>
  <si>
    <t>In My Sights</t>
  </si>
  <si>
    <t>In Tribute</t>
  </si>
  <si>
    <t>Just Light It!</t>
  </si>
  <si>
    <t>Let Freedom Ring</t>
  </si>
  <si>
    <t>Living It Up</t>
  </si>
  <si>
    <t>Mad Maxine</t>
  </si>
  <si>
    <t>Night Raven</t>
  </si>
  <si>
    <t>Open Carry</t>
  </si>
  <si>
    <t>Outlaw Gold</t>
  </si>
  <si>
    <t>Outlaw Trucker</t>
  </si>
  <si>
    <t>Outlaw Woman</t>
  </si>
  <si>
    <t>Overlord</t>
  </si>
  <si>
    <t>Patriot Arms</t>
  </si>
  <si>
    <t>Playing for Keeps</t>
  </si>
  <si>
    <t>Polar Divide</t>
  </si>
  <si>
    <t xml:space="preserve">Pyro Gal </t>
  </si>
  <si>
    <t>Pyro Sunset</t>
  </si>
  <si>
    <t>Race Maker</t>
  </si>
  <si>
    <t xml:space="preserve">Ravaged </t>
  </si>
  <si>
    <t>Righteous Warrior</t>
  </si>
  <si>
    <t>Ring of Fire</t>
  </si>
  <si>
    <t xml:space="preserve">Search and Destroy </t>
  </si>
  <si>
    <t>Showbox</t>
  </si>
  <si>
    <t xml:space="preserve">Sinister - 2" </t>
  </si>
  <si>
    <t>Smooth Criminal</t>
  </si>
  <si>
    <t>Sniper Shot</t>
  </si>
  <si>
    <t>Spartan</t>
  </si>
  <si>
    <t>Star Fighter</t>
  </si>
  <si>
    <t>Steel Fury</t>
  </si>
  <si>
    <t>Stereophonic</t>
  </si>
  <si>
    <t xml:space="preserve">Street Outlaw </t>
  </si>
  <si>
    <t>The Dude</t>
  </si>
  <si>
    <t>Trigger Pull</t>
  </si>
  <si>
    <t xml:space="preserve">Universal Darkness  </t>
  </si>
  <si>
    <t xml:space="preserve">Vacation Destination   </t>
  </si>
  <si>
    <t>War Paint</t>
  </si>
  <si>
    <t>White Stag</t>
  </si>
  <si>
    <t>Winner's Seat</t>
  </si>
  <si>
    <t>Witch Blade</t>
  </si>
  <si>
    <t>Zeroed In</t>
  </si>
  <si>
    <t>Reloadables</t>
  </si>
  <si>
    <t>Mini Artillery</t>
  </si>
  <si>
    <t>Mini Bombs</t>
  </si>
  <si>
    <t>Premium Artillery Canister Shells</t>
  </si>
  <si>
    <t>Premium Crackling Artillery Canister Shells</t>
  </si>
  <si>
    <t>Premium Festival Canister Shells</t>
  </si>
  <si>
    <t>Premium Whistling Canister Shells</t>
  </si>
  <si>
    <t>Texas Loud Texas Proud Artillery Cans</t>
  </si>
  <si>
    <t>Red White &amp; BOOM!</t>
  </si>
  <si>
    <t>Undertaker Blister Pack</t>
  </si>
  <si>
    <t>60 Gram Canister, Single Break 1.75" - All 60 Gram canisters come with HDPE Tubes</t>
  </si>
  <si>
    <t>5" Canisters</t>
  </si>
  <si>
    <t>4" Canisters</t>
  </si>
  <si>
    <t>Apocalypse Artillery - Neon Effects</t>
  </si>
  <si>
    <t>Carnage Artillery</t>
  </si>
  <si>
    <t>MAX'D OUT</t>
  </si>
  <si>
    <t xml:space="preserve">The Judge </t>
  </si>
  <si>
    <t>Venom</t>
  </si>
  <si>
    <t>Multiple Break 1.75"</t>
  </si>
  <si>
    <t>Double Blast - 6 shot - Box</t>
  </si>
  <si>
    <t xml:space="preserve">Double Blast - 12 shot </t>
  </si>
  <si>
    <t>Triple Threat - 12 Triple Breaks - BOX</t>
  </si>
  <si>
    <t>Combo Packs (Lots O' Shots) - ALL KITS HAVE FOIL WRAPPED SHELLS</t>
  </si>
  <si>
    <t xml:space="preserve">Hog Wild Pyro 1-2-3 breaks </t>
  </si>
  <si>
    <t>Lord of War 1-2-3 breaks</t>
  </si>
  <si>
    <t xml:space="preserve">Power of Pride </t>
  </si>
  <si>
    <t xml:space="preserve">Ultimate Outlaw </t>
  </si>
  <si>
    <t>Single Shot Tubes</t>
  </si>
  <si>
    <t>#200 Assorted Tubes</t>
  </si>
  <si>
    <t>#400 Assorted Tubes</t>
  </si>
  <si>
    <t>#500 Texas Collection Tubes</t>
  </si>
  <si>
    <t xml:space="preserve">Safe and Sane </t>
  </si>
  <si>
    <t xml:space="preserve">Clear Bag Assortment </t>
  </si>
  <si>
    <t>Neon Surprise</t>
  </si>
  <si>
    <t>Piggy Pack</t>
  </si>
  <si>
    <t>Rock-N-Roller</t>
  </si>
  <si>
    <t>Take Down The Town</t>
  </si>
  <si>
    <t>Wild Life</t>
  </si>
  <si>
    <t>Blasting Pack w/ TX legal rockets</t>
  </si>
  <si>
    <t xml:space="preserve">Cajun Kid </t>
  </si>
  <si>
    <t xml:space="preserve">Fast &amp; Furious </t>
  </si>
  <si>
    <t xml:space="preserve">High Noon </t>
  </si>
  <si>
    <t xml:space="preserve">Hot Stuff </t>
  </si>
  <si>
    <t xml:space="preserve">Ordinance Disposal </t>
  </si>
  <si>
    <t xml:space="preserve">Our America </t>
  </si>
  <si>
    <t xml:space="preserve">Rebel Nation </t>
  </si>
  <si>
    <t xml:space="preserve">Route 66 </t>
  </si>
  <si>
    <t>Schools Out Backpack</t>
  </si>
  <si>
    <t>Southern Pride</t>
  </si>
  <si>
    <t>Texas Giant Bag</t>
  </si>
  <si>
    <t>Texas Outlaw</t>
  </si>
  <si>
    <t>Texas Showdown</t>
  </si>
  <si>
    <t xml:space="preserve">USA Rocks </t>
  </si>
  <si>
    <t>Discount</t>
  </si>
  <si>
    <t>After Discount</t>
  </si>
  <si>
    <t>Tax</t>
  </si>
  <si>
    <t>Total</t>
  </si>
  <si>
    <t>On Order</t>
  </si>
  <si>
    <t>Both</t>
  </si>
  <si>
    <t>4,000 Roll Crackers - Individually Boxed</t>
  </si>
  <si>
    <t>8,000 Roll Crackers - Individually Boxed</t>
  </si>
  <si>
    <t>16,000 Roll Crackers - Individually Boxed</t>
  </si>
  <si>
    <t>#10 Color Sparkler Bamboo</t>
  </si>
  <si>
    <t>#10 Color Sparkler Metal</t>
  </si>
  <si>
    <t>#10 Gold Sparkler Metal</t>
  </si>
  <si>
    <t>#20 Color Sparkler Metal</t>
  </si>
  <si>
    <t>Celebration Candle - Indoor use!</t>
  </si>
  <si>
    <t>Bull Whip -5 Shot (4) JUMBO</t>
  </si>
  <si>
    <t>Gambler -5 Shot (4) JUMBO</t>
  </si>
  <si>
    <t>7" Ripper Missile</t>
  </si>
  <si>
    <t>10" Titan TX Missile</t>
  </si>
  <si>
    <t>12" Atlas Missile</t>
  </si>
  <si>
    <t>Neptune Missile</t>
  </si>
  <si>
    <t>Bottle Rockets - Not Texas Legal</t>
  </si>
  <si>
    <t>Premium Whistling Moon Travelers</t>
  </si>
  <si>
    <t xml:space="preserve">Quicksilver Premium Whistling Silver Tail </t>
  </si>
  <si>
    <t>#8 Assorted Rockets tray</t>
  </si>
  <si>
    <t>Starshot</t>
  </si>
  <si>
    <t>Solo Spinner - Retail trays - Plastic Spaceship</t>
  </si>
  <si>
    <t>Twisted Flowers</t>
  </si>
  <si>
    <t>UFO Lander - Plastic Spaceship</t>
  </si>
  <si>
    <t>High Fliers</t>
  </si>
  <si>
    <t xml:space="preserve">Sky Smoke - (Silsbee Only) </t>
  </si>
  <si>
    <t>Stealth Mode</t>
  </si>
  <si>
    <t>Battle Trax - Retail trays - Plastic Tank</t>
  </si>
  <si>
    <t>Chica de los Muertos - Retail trays - Plastic Skull</t>
  </si>
  <si>
    <t>Locomotion - Plastic Train - individually boxed</t>
  </si>
  <si>
    <t>Mega Tank - Plastic Tank - individually boxed</t>
  </si>
  <si>
    <t>Motor Boating - Plastic Boat - individually boxed</t>
  </si>
  <si>
    <t>Outlaw Mudder - individually boxed</t>
  </si>
  <si>
    <t>Poopy Puppy</t>
  </si>
  <si>
    <t>Red Dirt Rampage - Retail Trays - Plastic 4WD Truck</t>
  </si>
  <si>
    <t>Wacky Panda - Retail trays</t>
  </si>
  <si>
    <t xml:space="preserve">Airborne Platoon </t>
  </si>
  <si>
    <t xml:space="preserve">Cry Wolf  </t>
  </si>
  <si>
    <t>Cuckoo</t>
  </si>
  <si>
    <t>Flower Child - 3+ minutes</t>
  </si>
  <si>
    <t>Ice Cream Craze - Mini ice cream cones</t>
  </si>
  <si>
    <t>Killer Bees</t>
  </si>
  <si>
    <t>Kong-Zilla - Molded monster figures</t>
  </si>
  <si>
    <t>Lightning Stick - Handheld</t>
  </si>
  <si>
    <t>Mighty Pistol - Handheld</t>
  </si>
  <si>
    <t>Patriot Launcher - Fountain and roman candle</t>
  </si>
  <si>
    <t>Power Axe - Handheld</t>
  </si>
  <si>
    <t>Pyro Latte' - Coffe cup</t>
  </si>
  <si>
    <t>Pyro Shed - Spins and pops open</t>
  </si>
  <si>
    <t>Reggae Croc</t>
  </si>
  <si>
    <t>Space Sabers - Handheld</t>
  </si>
  <si>
    <t>Summer Bash</t>
  </si>
  <si>
    <t>Sunset Surprise - 3+ minutes</t>
  </si>
  <si>
    <t>Texas Sword - Handheld</t>
  </si>
  <si>
    <t>Thunder Club - Handheld</t>
  </si>
  <si>
    <t>Warrior Princess - Handheld</t>
  </si>
  <si>
    <t>Texas Battery 504s Color</t>
  </si>
  <si>
    <t>Hog Wild Battery 750s Color</t>
  </si>
  <si>
    <t xml:space="preserve">Age of Dragons </t>
  </si>
  <si>
    <t xml:space="preserve">Cowboy Up </t>
  </si>
  <si>
    <t>Crazy Cajun</t>
  </si>
  <si>
    <t>Eagle Command</t>
  </si>
  <si>
    <t>Flying Firecrackers</t>
  </si>
  <si>
    <t>Freedom Stick</t>
  </si>
  <si>
    <t>Neighborhood Party</t>
  </si>
  <si>
    <t>Orange Blossom Special</t>
  </si>
  <si>
    <t xml:space="preserve">Pool Party </t>
  </si>
  <si>
    <t>Rustler's Reunion - (Silsbee Only)</t>
  </si>
  <si>
    <t xml:space="preserve">Southern Storm </t>
  </si>
  <si>
    <t>250G - 400G</t>
  </si>
  <si>
    <t>Agent of Chaos</t>
  </si>
  <si>
    <t>Ghost Rail</t>
  </si>
  <si>
    <t>Good Times</t>
  </si>
  <si>
    <t>Pardi Gras</t>
  </si>
  <si>
    <t xml:space="preserve">Polar-Iced </t>
  </si>
  <si>
    <t>Muscle Car Classics</t>
  </si>
  <si>
    <t>Natural Born Pyros (5 cake box set)</t>
  </si>
  <si>
    <t xml:space="preserve">Doomsday machine - 3" </t>
  </si>
  <si>
    <t xml:space="preserve">Warrior's Realm - 3" </t>
  </si>
  <si>
    <t xml:space="preserve">Haulin' Ass </t>
  </si>
  <si>
    <t>Let's Go Bro!</t>
  </si>
  <si>
    <t xml:space="preserve">Air Supremacy </t>
  </si>
  <si>
    <t xml:space="preserve">Cherry Drop </t>
  </si>
  <si>
    <t xml:space="preserve">Fire Assault </t>
  </si>
  <si>
    <t>French Quarter Frenzy - (SILSBEE ONLY)</t>
  </si>
  <si>
    <t xml:space="preserve">Jet Fire </t>
  </si>
  <si>
    <t>Lady Samurai - Aerials and fountain</t>
  </si>
  <si>
    <t xml:space="preserve">Liberty Force </t>
  </si>
  <si>
    <t xml:space="preserve">Masquerade </t>
  </si>
  <si>
    <t>Roadshow</t>
  </si>
  <si>
    <t xml:space="preserve">Sky Shooter </t>
  </si>
  <si>
    <t xml:space="preserve">Southern Comfort </t>
  </si>
  <si>
    <t xml:space="preserve">The Hammer  </t>
  </si>
  <si>
    <t>Cheers! - (JOPLIN ONLY)</t>
  </si>
  <si>
    <t>Dumpster Fire</t>
  </si>
  <si>
    <t xml:space="preserve">Holy Moly - 2" </t>
  </si>
  <si>
    <t xml:space="preserve">Nut Buster </t>
  </si>
  <si>
    <t xml:space="preserve">Rise of Power </t>
  </si>
  <si>
    <t>.38 Special</t>
  </si>
  <si>
    <t>All-Father</t>
  </si>
  <si>
    <t xml:space="preserve">Allied Forces </t>
  </si>
  <si>
    <t>America First</t>
  </si>
  <si>
    <t xml:space="preserve">Batter Up! </t>
  </si>
  <si>
    <t>Broadsword</t>
  </si>
  <si>
    <t>Don't Be Chicken</t>
  </si>
  <si>
    <t xml:space="preserve">Double Tap </t>
  </si>
  <si>
    <t xml:space="preserve">El Toro </t>
  </si>
  <si>
    <t>Enraged</t>
  </si>
  <si>
    <t>Faded not Jaded</t>
  </si>
  <si>
    <t xml:space="preserve">Forged of Fire </t>
  </si>
  <si>
    <t>Future All American</t>
  </si>
  <si>
    <t>Hell Fire</t>
  </si>
  <si>
    <t xml:space="preserve">Liberty Belle </t>
  </si>
  <si>
    <t>One Jacked Quacker</t>
  </si>
  <si>
    <t>Party Cake - Aerials and fountain</t>
  </si>
  <si>
    <t xml:space="preserve">Pirates Code </t>
  </si>
  <si>
    <t>Pyro Maestro</t>
  </si>
  <si>
    <t>Rockin' the Free World</t>
  </si>
  <si>
    <t xml:space="preserve">Roping </t>
  </si>
  <si>
    <t>Season of Change</t>
  </si>
  <si>
    <t xml:space="preserve">Speedshow </t>
  </si>
  <si>
    <t>Stone Breaker</t>
  </si>
  <si>
    <t>The Protector</t>
  </si>
  <si>
    <t xml:space="preserve">Topping Out </t>
  </si>
  <si>
    <t xml:space="preserve">Willow Maker </t>
  </si>
  <si>
    <t>Wooly Bully</t>
  </si>
  <si>
    <t>Canister Shells 20mm-25mm, 1.75" Round ball Single breaks and Pre-loaded tubes</t>
  </si>
  <si>
    <t>Outlaw 12 - Pre-loaded tube artillery</t>
  </si>
  <si>
    <t>6" Canisters</t>
  </si>
  <si>
    <t xml:space="preserve">Edge of Oblivion </t>
  </si>
  <si>
    <t xml:space="preserve">The Assassin of Artillery </t>
  </si>
  <si>
    <t xml:space="preserve">Killer Willow </t>
  </si>
  <si>
    <t>MAX'D OUT SIX (New Name)</t>
  </si>
  <si>
    <t xml:space="preserve">Peacemaker 6 - RWB Effects </t>
  </si>
  <si>
    <t>Family Packs &amp; Assortments</t>
  </si>
  <si>
    <t>Finale and Mega Assortments</t>
  </si>
  <si>
    <t>#BESTFIREWORKSEVER! - All Cakes!</t>
  </si>
  <si>
    <t>#TOTALLYWORTHIT! - All Cakes!</t>
  </si>
  <si>
    <t>#PYROROCKSTAR! - All Cakes!</t>
  </si>
  <si>
    <t>Landmark Finale - All Cakes!</t>
  </si>
  <si>
    <t>Military Finale - All Cakes!</t>
  </si>
  <si>
    <t xml:space="preserve">Fort "A"  </t>
  </si>
  <si>
    <t xml:space="preserve">Knox "B"  </t>
  </si>
  <si>
    <t>Pyro Vault</t>
  </si>
  <si>
    <t xml:space="preserve">Ware "A" </t>
  </si>
  <si>
    <t xml:space="preserve">House "B" </t>
  </si>
  <si>
    <t>Traditional Assortments</t>
  </si>
  <si>
    <t xml:space="preserve">American Pyro </t>
  </si>
  <si>
    <t xml:space="preserve">Armored Car </t>
  </si>
  <si>
    <t>Big Tex 8/1 - (SILSBEE ONLY)</t>
  </si>
  <si>
    <r>
      <t>Indian Hills Fireworks Outlet 2026 Price List/Order Form</t>
    </r>
    <r>
      <rPr>
        <sz val="12"/>
        <rFont val="Bodoni MT Black"/>
        <family val="1"/>
      </rPr>
      <t xml:space="preserve"> - See </t>
    </r>
    <r>
      <rPr>
        <b/>
        <sz val="12"/>
        <rFont val="Bodoni MT Black"/>
        <family val="1"/>
      </rPr>
      <t>BOLD</t>
    </r>
    <r>
      <rPr>
        <sz val="12"/>
        <rFont val="Bodoni MT Black"/>
        <family val="1"/>
      </rPr>
      <t xml:space="preserve"> type for </t>
    </r>
    <r>
      <rPr>
        <b/>
        <sz val="12"/>
        <rFont val="Bodoni MT Black"/>
        <family val="1"/>
      </rPr>
      <t>New 2026 items.</t>
    </r>
  </si>
  <si>
    <t>All prices are subject to change without notice.  Prices charged will be prices that prevail at time of shipment or pick-up.  Please confirm prices prior to shipping or pick up.</t>
  </si>
  <si>
    <t>Actual Retail</t>
  </si>
  <si>
    <t>Order Qty</t>
  </si>
  <si>
    <t xml:space="preserve">American Cannonballs </t>
  </si>
  <si>
    <t>Flame Runner -Plastic Race Car- individually boxed</t>
  </si>
  <si>
    <t>Mystical Beasts - Variety of 3 diff. plastic dragons</t>
  </si>
  <si>
    <t>All for America</t>
  </si>
  <si>
    <t>American Handbag</t>
  </si>
  <si>
    <t>Freezer Burn</t>
  </si>
  <si>
    <t>Rumbling Bumble</t>
  </si>
  <si>
    <t>Yuuuge!</t>
  </si>
  <si>
    <t>Firenado</t>
  </si>
  <si>
    <t>Fists of Independence</t>
  </si>
  <si>
    <t>Pure Country</t>
  </si>
  <si>
    <t>Ring the Bell</t>
  </si>
  <si>
    <t>Breaking the Chains</t>
  </si>
  <si>
    <t>350G sets</t>
  </si>
  <si>
    <t>500G set</t>
  </si>
  <si>
    <t>American Gemstones (3 cake box set)</t>
  </si>
  <si>
    <t>250th Anniversary of America Items (NEW ITEMS)</t>
  </si>
  <si>
    <t>The United States Salute to 250!</t>
  </si>
  <si>
    <t>Poppin' for the People</t>
  </si>
  <si>
    <t>Chillin' in America</t>
  </si>
  <si>
    <t>4th of July Independence Day</t>
  </si>
  <si>
    <t>American Attitude</t>
  </si>
  <si>
    <t>Liberty Celebration</t>
  </si>
  <si>
    <t>The Eagle's Scream</t>
  </si>
  <si>
    <t>50 Star Storm</t>
  </si>
  <si>
    <t>Sons of Thunder and Liberty</t>
  </si>
  <si>
    <t>Patriot Reign</t>
  </si>
  <si>
    <t>American Arsenal</t>
  </si>
  <si>
    <t>Star Spangled Smackdown</t>
  </si>
  <si>
    <t>Revolutionary Roar</t>
  </si>
  <si>
    <t>God Bless Boomerica</t>
  </si>
  <si>
    <t>Fanfare of Freedom</t>
  </si>
  <si>
    <t>Spark of Rebellion</t>
  </si>
  <si>
    <t>Thunder in the Republic</t>
  </si>
  <si>
    <t>Founder's Vision</t>
  </si>
  <si>
    <t>Smoke of Liberty</t>
  </si>
  <si>
    <t>Fire Up the 4th!</t>
  </si>
  <si>
    <t>Detonation of Independence</t>
  </si>
  <si>
    <t>Amber Waves of Flames</t>
  </si>
  <si>
    <t>Beacon of Liberty</t>
  </si>
  <si>
    <t>2 Time World War Champs!</t>
  </si>
  <si>
    <t>Merica Mode On</t>
  </si>
  <si>
    <t>The American Heartbeat</t>
  </si>
  <si>
    <t>Independence Battery</t>
  </si>
  <si>
    <t>Constitution Candle</t>
  </si>
  <si>
    <t>Sparks of Freedom</t>
  </si>
  <si>
    <t>Liberty Sticks</t>
  </si>
  <si>
    <t xml:space="preserve">Cosmic Titan </t>
  </si>
  <si>
    <t xml:space="preserve">Galaxy Quest  </t>
  </si>
  <si>
    <t xml:space="preserve">Hyped Up </t>
  </si>
  <si>
    <t>Mad Crackers</t>
  </si>
  <si>
    <t xml:space="preserve">Taste the Rainbow </t>
  </si>
  <si>
    <t>Tropical Chaos</t>
  </si>
  <si>
    <t xml:space="preserve">Fireworks Spectacular </t>
  </si>
  <si>
    <t>Freedom Isn't Free</t>
  </si>
  <si>
    <t xml:space="preserve">Neon Streak </t>
  </si>
  <si>
    <t>Silver Beauty</t>
  </si>
  <si>
    <t>Black Hole Escape</t>
  </si>
  <si>
    <t>Cook it Up</t>
  </si>
  <si>
    <t>Copper Blue</t>
  </si>
  <si>
    <t>Go Time</t>
  </si>
  <si>
    <t>Real Wild One</t>
  </si>
  <si>
    <t>Roswell Re-Born (Cake w/ 6 engine Large Girandola)</t>
  </si>
  <si>
    <t>Shock Trooper</t>
  </si>
  <si>
    <t>Space Reaper</t>
  </si>
  <si>
    <t>Honey Heist</t>
  </si>
  <si>
    <t>Decimator 1-2-3 and mine/aerial combos</t>
  </si>
  <si>
    <t>Air Force</t>
  </si>
  <si>
    <t>Click on Name/Description and if it has a video it will open website to view.</t>
  </si>
  <si>
    <t>May not have everything on this list, this is what we have ordered but may not come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</si>
</sst>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4"/>
      <name val="Calibri"/>
      <family val="2"/>
    </font>
    <font>
      <sz val="10"/>
      <color rgb="FFC00000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u val="singleAccounting"/>
      <sz val="10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b/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sz val="11"/>
      <name val="Calibri"/>
      <family val="2"/>
    </font>
    <font>
      <sz val="11"/>
      <color rgb="FFC00000"/>
      <name val="Calibri"/>
      <family val="2"/>
    </font>
    <font>
      <b/>
      <sz val="12"/>
      <name val="Bodoni MT Black"/>
      <family val="1"/>
    </font>
    <font>
      <sz val="12"/>
      <name val="Bodoni MT Black"/>
      <family val="1"/>
    </font>
    <font>
      <b/>
      <sz val="10"/>
      <name val="Bodoni MT Black"/>
      <family val="1"/>
    </font>
    <font>
      <sz val="10"/>
      <color rgb="FFC00000"/>
      <name val="Bodoni MT Black"/>
      <family val="1"/>
    </font>
    <font>
      <u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u/>
      <sz val="11"/>
      <color rgb="FF0070C0"/>
      <name val="Calibri"/>
      <family val="2"/>
    </font>
    <font>
      <b/>
      <sz val="11"/>
      <color rgb="FFC00000"/>
      <name val="Calibri"/>
      <family val="2"/>
    </font>
    <font>
      <b/>
      <u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7">
    <xf numFmtId="0" fontId="0" fillId="0" borderId="0" xfId="0"/>
    <xf numFmtId="1" fontId="7" fillId="0" borderId="1" xfId="1" applyNumberFormat="1" applyFont="1" applyBorder="1" applyProtection="1">
      <protection locked="0"/>
    </xf>
    <xf numFmtId="44" fontId="5" fillId="3" borderId="1" xfId="2" applyFont="1" applyFill="1" applyBorder="1" applyAlignment="1" applyProtection="1"/>
    <xf numFmtId="2" fontId="5" fillId="3" borderId="1" xfId="1" applyNumberFormat="1" applyFont="1" applyFill="1" applyBorder="1" applyAlignment="1" applyProtection="1"/>
    <xf numFmtId="49" fontId="6" fillId="0" borderId="0" xfId="0" applyNumberFormat="1" applyFont="1" applyAlignment="1">
      <alignment vertical="center"/>
    </xf>
    <xf numFmtId="0" fontId="2" fillId="3" borderId="1" xfId="0" applyFont="1" applyFill="1" applyBorder="1"/>
    <xf numFmtId="9" fontId="4" fillId="3" borderId="1" xfId="3" applyFont="1" applyFill="1" applyBorder="1" applyAlignment="1" applyProtection="1">
      <protection locked="0"/>
    </xf>
    <xf numFmtId="44" fontId="4" fillId="3" borderId="1" xfId="0" applyNumberFormat="1" applyFont="1" applyFill="1" applyBorder="1"/>
    <xf numFmtId="10" fontId="2" fillId="3" borderId="1" xfId="3" applyNumberFormat="1" applyFont="1" applyFill="1" applyBorder="1" applyAlignment="1"/>
    <xf numFmtId="44" fontId="2" fillId="3" borderId="1" xfId="0" applyNumberFormat="1" applyFont="1" applyFill="1" applyBorder="1"/>
    <xf numFmtId="2" fontId="0" fillId="4" borderId="0" xfId="0" applyNumberFormat="1" applyFill="1"/>
    <xf numFmtId="44" fontId="0" fillId="4" borderId="0" xfId="0" applyNumberFormat="1" applyFill="1"/>
    <xf numFmtId="2" fontId="1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left"/>
    </xf>
    <xf numFmtId="2" fontId="15" fillId="0" borderId="0" xfId="0" applyNumberFormat="1" applyFont="1"/>
    <xf numFmtId="2" fontId="17" fillId="0" borderId="0" xfId="5" applyNumberFormat="1" applyFont="1" applyFill="1" applyBorder="1" applyAlignment="1" applyProtection="1">
      <alignment horizontal="right" wrapText="1"/>
    </xf>
    <xf numFmtId="0" fontId="18" fillId="0" borderId="1" xfId="6" applyNumberFormat="1" applyFont="1" applyBorder="1" applyAlignment="1" applyProtection="1">
      <alignment horizontal="left"/>
    </xf>
    <xf numFmtId="0" fontId="18" fillId="0" borderId="1" xfId="6" applyNumberFormat="1" applyFont="1" applyBorder="1" applyAlignment="1" applyProtection="1">
      <alignment horizontal="center"/>
    </xf>
    <xf numFmtId="1" fontId="18" fillId="0" borderId="1" xfId="1" applyNumberFormat="1" applyFont="1" applyFill="1" applyBorder="1" applyProtection="1">
      <protection locked="0"/>
    </xf>
    <xf numFmtId="44" fontId="15" fillId="0" borderId="1" xfId="2" applyFont="1" applyBorder="1" applyProtection="1"/>
    <xf numFmtId="1" fontId="18" fillId="0" borderId="1" xfId="1" applyNumberFormat="1" applyFont="1" applyBorder="1" applyProtection="1">
      <protection locked="0"/>
    </xf>
    <xf numFmtId="2" fontId="18" fillId="0" borderId="1" xfId="1" applyNumberFormat="1" applyFont="1" applyBorder="1" applyProtection="1">
      <protection locked="0"/>
    </xf>
    <xf numFmtId="0" fontId="10" fillId="0" borderId="0" xfId="0" applyFont="1" applyAlignment="1">
      <alignment horizontal="center" vertical="center"/>
    </xf>
    <xf numFmtId="1" fontId="18" fillId="0" borderId="1" xfId="6" applyNumberFormat="1" applyFont="1" applyBorder="1" applyAlignment="1" applyProtection="1">
      <alignment horizontal="left"/>
    </xf>
    <xf numFmtId="0" fontId="10" fillId="0" borderId="1" xfId="6" applyNumberFormat="1" applyFont="1" applyBorder="1" applyAlignment="1" applyProtection="1">
      <alignment horizontal="left"/>
    </xf>
    <xf numFmtId="0" fontId="10" fillId="0" borderId="1" xfId="6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" fontId="10" fillId="0" borderId="1" xfId="1" applyNumberFormat="1" applyFont="1" applyFill="1" applyBorder="1" applyProtection="1">
      <protection locked="0"/>
    </xf>
    <xf numFmtId="1" fontId="10" fillId="0" borderId="1" xfId="1" applyNumberFormat="1" applyFont="1" applyBorder="1" applyProtection="1">
      <protection locked="0"/>
    </xf>
    <xf numFmtId="2" fontId="10" fillId="0" borderId="1" xfId="1" applyNumberFormat="1" applyFont="1" applyBorder="1" applyProtection="1">
      <protection locked="0"/>
    </xf>
    <xf numFmtId="49" fontId="3" fillId="0" borderId="1" xfId="4" applyNumberFormat="1" applyBorder="1" applyAlignment="1" applyProtection="1">
      <alignment horizontal="left"/>
    </xf>
    <xf numFmtId="0" fontId="3" fillId="0" borderId="1" xfId="4" applyBorder="1" applyAlignment="1" applyProtection="1">
      <alignment horizontal="left"/>
    </xf>
    <xf numFmtId="0" fontId="3" fillId="2" borderId="1" xfId="4" applyFill="1" applyBorder="1" applyAlignment="1" applyProtection="1">
      <alignment horizontal="left"/>
    </xf>
    <xf numFmtId="0" fontId="15" fillId="0" borderId="1" xfId="0" applyFont="1" applyBorder="1" applyAlignment="1">
      <alignment horizontal="left"/>
    </xf>
    <xf numFmtId="0" fontId="18" fillId="0" borderId="1" xfId="7" applyNumberFormat="1" applyFont="1" applyBorder="1" applyAlignment="1" applyProtection="1">
      <alignment horizontal="center"/>
    </xf>
    <xf numFmtId="0" fontId="18" fillId="0" borderId="1" xfId="7" applyNumberFormat="1" applyFont="1" applyBorder="1" applyAlignment="1" applyProtection="1">
      <alignment horizontal="left"/>
    </xf>
    <xf numFmtId="1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1" xfId="4" applyBorder="1" applyProtection="1"/>
    <xf numFmtId="0" fontId="15" fillId="0" borderId="0" xfId="0" applyFont="1"/>
    <xf numFmtId="0" fontId="14" fillId="0" borderId="0" xfId="0" applyFont="1"/>
    <xf numFmtId="0" fontId="15" fillId="0" borderId="0" xfId="0" applyFont="1" applyProtection="1">
      <protection locked="0"/>
    </xf>
    <xf numFmtId="2" fontId="15" fillId="0" borderId="0" xfId="0" applyNumberFormat="1" applyFont="1" applyProtection="1">
      <protection locked="0"/>
    </xf>
    <xf numFmtId="0" fontId="15" fillId="0" borderId="1" xfId="0" applyFont="1" applyBorder="1" applyAlignment="1">
      <alignment horizontal="center"/>
    </xf>
    <xf numFmtId="0" fontId="3" fillId="0" borderId="1" xfId="4" applyBorder="1"/>
    <xf numFmtId="0" fontId="15" fillId="0" borderId="1" xfId="0" applyFont="1" applyBorder="1" applyProtection="1">
      <protection locked="0"/>
    </xf>
    <xf numFmtId="2" fontId="15" fillId="0" borderId="1" xfId="0" applyNumberFormat="1" applyFont="1" applyBorder="1" applyProtection="1">
      <protection locked="0"/>
    </xf>
    <xf numFmtId="0" fontId="3" fillId="2" borderId="1" xfId="4" applyFill="1" applyBorder="1"/>
    <xf numFmtId="0" fontId="3" fillId="0" borderId="1" xfId="4" applyFill="1" applyBorder="1"/>
    <xf numFmtId="49" fontId="3" fillId="2" borderId="1" xfId="4" applyNumberFormat="1" applyFill="1" applyBorder="1" applyAlignment="1" applyProtection="1">
      <alignment horizontal="left"/>
    </xf>
    <xf numFmtId="1" fontId="18" fillId="0" borderId="1" xfId="7" applyNumberFormat="1" applyFont="1" applyBorder="1" applyAlignment="1" applyProtection="1">
      <alignment horizontal="left"/>
    </xf>
    <xf numFmtId="0" fontId="3" fillId="0" borderId="1" xfId="4" applyBorder="1" applyAlignment="1" applyProtection="1">
      <alignment horizontal="left" wrapText="1"/>
    </xf>
    <xf numFmtId="0" fontId="18" fillId="0" borderId="1" xfId="0" applyFont="1" applyBorder="1" applyAlignment="1">
      <alignment horizontal="left"/>
    </xf>
    <xf numFmtId="49" fontId="3" fillId="0" borderId="1" xfId="4" applyNumberFormat="1" applyBorder="1" applyAlignment="1" applyProtection="1">
      <alignment horizontal="left" wrapText="1"/>
    </xf>
    <xf numFmtId="1" fontId="18" fillId="2" borderId="1" xfId="6" applyNumberFormat="1" applyFont="1" applyFill="1" applyBorder="1" applyAlignment="1" applyProtection="1">
      <alignment horizontal="left"/>
    </xf>
    <xf numFmtId="0" fontId="3" fillId="2" borderId="1" xfId="4" applyFill="1" applyBorder="1" applyProtection="1"/>
    <xf numFmtId="49" fontId="3" fillId="0" borderId="1" xfId="4" applyNumberFormat="1" applyFill="1" applyBorder="1" applyAlignment="1" applyProtection="1">
      <alignment horizontal="left"/>
    </xf>
    <xf numFmtId="49" fontId="3" fillId="0" borderId="1" xfId="4" applyNumberFormat="1" applyBorder="1" applyAlignment="1">
      <alignment horizontal="left"/>
    </xf>
    <xf numFmtId="0" fontId="20" fillId="0" borderId="1" xfId="4" applyFont="1" applyBorder="1" applyAlignment="1" applyProtection="1">
      <alignment horizontal="left"/>
    </xf>
    <xf numFmtId="0" fontId="18" fillId="0" borderId="1" xfId="7" applyNumberFormat="1" applyFont="1" applyBorder="1" applyAlignment="1" applyProtection="1">
      <alignment horizontal="left" wrapText="1"/>
    </xf>
    <xf numFmtId="0" fontId="10" fillId="0" borderId="1" xfId="7" applyNumberFormat="1" applyFont="1" applyBorder="1" applyAlignment="1" applyProtection="1">
      <alignment horizontal="left" wrapText="1"/>
    </xf>
    <xf numFmtId="0" fontId="10" fillId="0" borderId="1" xfId="7" applyNumberFormat="1" applyFont="1" applyBorder="1" applyAlignment="1" applyProtection="1">
      <alignment horizontal="center"/>
    </xf>
    <xf numFmtId="49" fontId="20" fillId="0" borderId="1" xfId="4" applyNumberFormat="1" applyFont="1" applyBorder="1" applyAlignment="1" applyProtection="1">
      <alignment horizontal="left"/>
    </xf>
    <xf numFmtId="0" fontId="3" fillId="0" borderId="1" xfId="4" applyFill="1" applyBorder="1" applyProtection="1"/>
    <xf numFmtId="0" fontId="18" fillId="2" borderId="1" xfId="7" applyNumberFormat="1" applyFont="1" applyFill="1" applyBorder="1" applyAlignment="1" applyProtection="1">
      <alignment horizontal="left"/>
    </xf>
    <xf numFmtId="49" fontId="3" fillId="0" borderId="1" xfId="4" applyNumberFormat="1" applyFill="1" applyBorder="1" applyAlignment="1">
      <alignment horizontal="left"/>
    </xf>
    <xf numFmtId="1" fontId="10" fillId="2" borderId="1" xfId="7" applyNumberFormat="1" applyFont="1" applyFill="1" applyBorder="1" applyAlignment="1" applyProtection="1">
      <alignment horizontal="left"/>
    </xf>
    <xf numFmtId="0" fontId="20" fillId="0" borderId="1" xfId="4" applyFont="1" applyFill="1" applyBorder="1" applyProtection="1"/>
    <xf numFmtId="1" fontId="18" fillId="2" borderId="1" xfId="7" applyNumberFormat="1" applyFont="1" applyFill="1" applyBorder="1" applyAlignment="1" applyProtection="1">
      <alignment horizontal="left"/>
    </xf>
    <xf numFmtId="0" fontId="18" fillId="2" borderId="1" xfId="7" applyNumberFormat="1" applyFont="1" applyFill="1" applyBorder="1" applyAlignment="1" applyProtection="1">
      <alignment horizontal="left" wrapText="1"/>
    </xf>
    <xf numFmtId="49" fontId="3" fillId="0" borderId="1" xfId="4" applyNumberFormat="1" applyFill="1" applyBorder="1" applyAlignment="1" applyProtection="1">
      <alignment horizontal="left" wrapText="1"/>
    </xf>
    <xf numFmtId="0" fontId="3" fillId="0" borderId="1" xfId="4" applyFill="1" applyBorder="1" applyAlignment="1" applyProtection="1">
      <alignment horizontal="left" wrapText="1"/>
    </xf>
    <xf numFmtId="0" fontId="3" fillId="0" borderId="1" xfId="4" applyFill="1" applyBorder="1" applyAlignment="1" applyProtection="1">
      <alignment horizontal="left"/>
    </xf>
    <xf numFmtId="0" fontId="18" fillId="2" borderId="1" xfId="0" applyFont="1" applyFill="1" applyBorder="1" applyAlignment="1">
      <alignment horizontal="left"/>
    </xf>
    <xf numFmtId="49" fontId="20" fillId="0" borderId="1" xfId="4" applyNumberFormat="1" applyFont="1" applyFill="1" applyBorder="1" applyAlignment="1" applyProtection="1">
      <alignment horizontal="left"/>
    </xf>
    <xf numFmtId="0" fontId="20" fillId="0" borderId="1" xfId="4" applyFont="1" applyFill="1" applyBorder="1" applyAlignment="1" applyProtection="1">
      <alignment horizontal="left"/>
    </xf>
    <xf numFmtId="49" fontId="20" fillId="0" borderId="1" xfId="4" applyNumberFormat="1" applyFont="1" applyFill="1" applyBorder="1" applyAlignment="1" applyProtection="1">
      <alignment horizontal="left" wrapText="1"/>
    </xf>
    <xf numFmtId="0" fontId="18" fillId="2" borderId="1" xfId="0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left"/>
    </xf>
    <xf numFmtId="0" fontId="3" fillId="0" borderId="1" xfId="4" applyFill="1" applyBorder="1" applyAlignment="1" applyProtection="1">
      <alignment wrapText="1"/>
    </xf>
    <xf numFmtId="0" fontId="18" fillId="2" borderId="1" xfId="7" applyNumberFormat="1" applyFont="1" applyFill="1" applyBorder="1" applyAlignment="1" applyProtection="1">
      <alignment horizontal="center"/>
    </xf>
    <xf numFmtId="0" fontId="10" fillId="2" borderId="1" xfId="7" applyNumberFormat="1" applyFont="1" applyFill="1" applyBorder="1" applyAlignment="1" applyProtection="1">
      <alignment horizontal="left"/>
    </xf>
    <xf numFmtId="0" fontId="10" fillId="2" borderId="1" xfId="7" applyNumberFormat="1" applyFont="1" applyFill="1" applyBorder="1" applyAlignment="1" applyProtection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8" fillId="2" borderId="1" xfId="6" applyNumberFormat="1" applyFont="1" applyFill="1" applyBorder="1" applyAlignment="1" applyProtection="1">
      <alignment horizontal="left"/>
    </xf>
    <xf numFmtId="0" fontId="18" fillId="2" borderId="1" xfId="6" applyNumberFormat="1" applyFont="1" applyFill="1" applyBorder="1" applyAlignment="1" applyProtection="1">
      <alignment horizontal="center"/>
    </xf>
    <xf numFmtId="49" fontId="3" fillId="0" borderId="1" xfId="4" applyNumberFormat="1" applyFill="1" applyBorder="1" applyAlignment="1" applyProtection="1">
      <alignment wrapText="1"/>
    </xf>
    <xf numFmtId="0" fontId="10" fillId="2" borderId="1" xfId="6" applyNumberFormat="1" applyFont="1" applyFill="1" applyBorder="1" applyAlignment="1" applyProtection="1">
      <alignment horizontal="left"/>
    </xf>
    <xf numFmtId="0" fontId="10" fillId="2" borderId="1" xfId="6" applyNumberFormat="1" applyFont="1" applyFill="1" applyBorder="1" applyAlignment="1" applyProtection="1">
      <alignment horizontal="center"/>
    </xf>
    <xf numFmtId="0" fontId="18" fillId="2" borderId="0" xfId="0" applyFont="1" applyFill="1" applyAlignment="1">
      <alignment horizontal="center"/>
    </xf>
    <xf numFmtId="1" fontId="18" fillId="0" borderId="1" xfId="2" applyNumberFormat="1" applyFont="1" applyBorder="1" applyProtection="1">
      <protection locked="0"/>
    </xf>
    <xf numFmtId="2" fontId="18" fillId="0" borderId="1" xfId="2" applyNumberFormat="1" applyFont="1" applyBorder="1" applyProtection="1">
      <protection locked="0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1" fontId="10" fillId="2" borderId="1" xfId="1" applyNumberFormat="1" applyFont="1" applyFill="1" applyBorder="1" applyProtection="1">
      <protection locked="0"/>
    </xf>
    <xf numFmtId="2" fontId="10" fillId="2" borderId="1" xfId="1" applyNumberFormat="1" applyFont="1" applyFill="1" applyBorder="1" applyProtection="1">
      <protection locked="0"/>
    </xf>
    <xf numFmtId="49" fontId="3" fillId="0" borderId="1" xfId="4" applyNumberFormat="1" applyFill="1" applyBorder="1" applyAlignment="1" applyProtection="1"/>
    <xf numFmtId="1" fontId="18" fillId="2" borderId="1" xfId="1" applyNumberFormat="1" applyFont="1" applyFill="1" applyBorder="1" applyProtection="1">
      <protection locked="0"/>
    </xf>
    <xf numFmtId="2" fontId="18" fillId="2" borderId="1" xfId="1" applyNumberFormat="1" applyFont="1" applyFill="1" applyBorder="1" applyProtection="1">
      <protection locked="0"/>
    </xf>
    <xf numFmtId="1" fontId="10" fillId="2" borderId="1" xfId="0" applyNumberFormat="1" applyFont="1" applyFill="1" applyBorder="1" applyAlignment="1">
      <alignment horizontal="left"/>
    </xf>
    <xf numFmtId="0" fontId="21" fillId="0" borderId="1" xfId="4" applyFont="1" applyFill="1" applyBorder="1" applyAlignment="1" applyProtection="1">
      <alignment horizontal="left" wrapText="1"/>
    </xf>
    <xf numFmtId="0" fontId="22" fillId="0" borderId="1" xfId="4" applyFont="1" applyBorder="1" applyAlignment="1">
      <alignment horizontal="left" wrapText="1"/>
    </xf>
    <xf numFmtId="0" fontId="3" fillId="0" borderId="1" xfId="4" applyBorder="1" applyAlignment="1">
      <alignment horizontal="left" wrapText="1"/>
    </xf>
    <xf numFmtId="0" fontId="3" fillId="0" borderId="1" xfId="4" applyBorder="1" applyAlignment="1">
      <alignment horizontal="left" vertical="center" wrapText="1"/>
    </xf>
    <xf numFmtId="49" fontId="3" fillId="2" borderId="1" xfId="4" applyNumberForma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wrapText="1"/>
    </xf>
    <xf numFmtId="2" fontId="11" fillId="3" borderId="1" xfId="1" applyNumberFormat="1" applyFont="1" applyFill="1" applyBorder="1" applyAlignment="1" applyProtection="1"/>
    <xf numFmtId="0" fontId="9" fillId="0" borderId="0" xfId="0" applyFont="1"/>
    <xf numFmtId="0" fontId="24" fillId="0" borderId="0" xfId="0" applyFont="1"/>
    <xf numFmtId="2" fontId="15" fillId="0" borderId="0" xfId="1" applyNumberFormat="1" applyFont="1" applyFill="1" applyBorder="1" applyAlignment="1" applyProtection="1"/>
    <xf numFmtId="2" fontId="9" fillId="0" borderId="0" xfId="0" applyNumberFormat="1" applyFont="1"/>
    <xf numFmtId="0" fontId="25" fillId="0" borderId="0" xfId="0" applyFont="1" applyProtection="1">
      <protection locked="0"/>
    </xf>
    <xf numFmtId="0" fontId="27" fillId="0" borderId="0" xfId="0" applyFont="1"/>
    <xf numFmtId="0" fontId="28" fillId="0" borderId="0" xfId="0" applyFont="1"/>
    <xf numFmtId="0" fontId="11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30" fillId="0" borderId="0" xfId="0" applyFont="1"/>
    <xf numFmtId="0" fontId="15" fillId="2" borderId="0" xfId="0" applyFont="1" applyFill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31" fillId="2" borderId="1" xfId="4" applyNumberFormat="1" applyFont="1" applyFill="1" applyBorder="1" applyAlignment="1" applyProtection="1">
      <alignment horizontal="left"/>
    </xf>
    <xf numFmtId="49" fontId="31" fillId="0" borderId="1" xfId="4" applyNumberFormat="1" applyFont="1" applyBorder="1" applyAlignment="1" applyProtection="1">
      <alignment horizontal="left"/>
    </xf>
    <xf numFmtId="49" fontId="24" fillId="0" borderId="0" xfId="0" applyNumberFormat="1" applyFont="1" applyAlignment="1">
      <alignment horizontal="left"/>
    </xf>
    <xf numFmtId="44" fontId="15" fillId="0" borderId="3" xfId="2" applyFont="1" applyBorder="1" applyProtection="1"/>
    <xf numFmtId="1" fontId="18" fillId="0" borderId="3" xfId="1" applyNumberFormat="1" applyFont="1" applyBorder="1" applyProtection="1">
      <protection locked="0"/>
    </xf>
    <xf numFmtId="1" fontId="18" fillId="0" borderId="0" xfId="1" applyNumberFormat="1" applyFont="1" applyBorder="1" applyProtection="1">
      <protection locked="0"/>
    </xf>
    <xf numFmtId="2" fontId="18" fillId="0" borderId="0" xfId="1" applyNumberFormat="1" applyFont="1" applyBorder="1" applyProtection="1">
      <protection locked="0"/>
    </xf>
    <xf numFmtId="0" fontId="31" fillId="0" borderId="1" xfId="4" applyFont="1" applyBorder="1" applyProtection="1"/>
    <xf numFmtId="0" fontId="31" fillId="2" borderId="1" xfId="4" applyFont="1" applyFill="1" applyBorder="1" applyProtection="1"/>
    <xf numFmtId="49" fontId="32" fillId="2" borderId="1" xfId="4" applyNumberFormat="1" applyFont="1" applyFill="1" applyBorder="1" applyAlignment="1" applyProtection="1">
      <alignment horizontal="left"/>
    </xf>
    <xf numFmtId="49" fontId="13" fillId="0" borderId="0" xfId="0" applyNumberFormat="1" applyFont="1" applyAlignment="1">
      <alignment horizontal="left"/>
    </xf>
    <xf numFmtId="49" fontId="31" fillId="0" borderId="1" xfId="4" applyNumberFormat="1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19" fillId="0" borderId="0" xfId="0" applyFont="1"/>
    <xf numFmtId="0" fontId="15" fillId="0" borderId="3" xfId="0" applyFont="1" applyBorder="1" applyProtection="1">
      <protection locked="0"/>
    </xf>
    <xf numFmtId="0" fontId="18" fillId="0" borderId="1" xfId="7" applyNumberFormat="1" applyFont="1" applyFill="1" applyBorder="1" applyAlignment="1" applyProtection="1">
      <alignment horizontal="left"/>
    </xf>
    <xf numFmtId="0" fontId="18" fillId="0" borderId="1" xfId="7" applyNumberFormat="1" applyFont="1" applyFill="1" applyBorder="1" applyAlignment="1" applyProtection="1">
      <alignment horizontal="center"/>
    </xf>
    <xf numFmtId="2" fontId="18" fillId="0" borderId="1" xfId="1" applyNumberFormat="1" applyFont="1" applyFill="1" applyBorder="1" applyProtection="1">
      <protection locked="0"/>
    </xf>
    <xf numFmtId="49" fontId="24" fillId="0" borderId="0" xfId="0" applyNumberFormat="1" applyFont="1" applyAlignment="1">
      <alignment horizontal="left" wrapText="1"/>
    </xf>
    <xf numFmtId="0" fontId="18" fillId="0" borderId="0" xfId="7" applyNumberFormat="1" applyFont="1" applyBorder="1" applyAlignment="1" applyProtection="1">
      <alignment horizontal="center"/>
    </xf>
    <xf numFmtId="1" fontId="18" fillId="0" borderId="1" xfId="7" applyNumberFormat="1" applyFont="1" applyFill="1" applyBorder="1" applyAlignment="1" applyProtection="1">
      <alignment horizontal="left"/>
    </xf>
    <xf numFmtId="1" fontId="10" fillId="0" borderId="1" xfId="7" applyNumberFormat="1" applyFont="1" applyFill="1" applyBorder="1" applyAlignment="1" applyProtection="1">
      <alignment horizontal="left"/>
    </xf>
    <xf numFmtId="0" fontId="10" fillId="0" borderId="1" xfId="7" applyNumberFormat="1" applyFont="1" applyFill="1" applyBorder="1" applyAlignment="1" applyProtection="1">
      <alignment horizontal="center"/>
    </xf>
    <xf numFmtId="2" fontId="10" fillId="0" borderId="1" xfId="1" applyNumberFormat="1" applyFont="1" applyFill="1" applyBorder="1" applyProtection="1">
      <protection locked="0"/>
    </xf>
    <xf numFmtId="44" fontId="15" fillId="0" borderId="2" xfId="2" applyFont="1" applyBorder="1" applyProtection="1"/>
    <xf numFmtId="1" fontId="18" fillId="0" borderId="2" xfId="1" applyNumberFormat="1" applyFont="1" applyBorder="1" applyProtection="1">
      <protection locked="0"/>
    </xf>
    <xf numFmtId="49" fontId="16" fillId="0" borderId="0" xfId="0" applyNumberFormat="1" applyFont="1" applyAlignment="1">
      <alignment horizontal="left"/>
    </xf>
    <xf numFmtId="44" fontId="15" fillId="0" borderId="4" xfId="2" applyFont="1" applyBorder="1" applyProtection="1"/>
    <xf numFmtId="1" fontId="18" fillId="0" borderId="4" xfId="1" applyNumberFormat="1" applyFont="1" applyBorder="1" applyProtection="1">
      <protection locked="0"/>
    </xf>
    <xf numFmtId="49" fontId="3" fillId="0" borderId="1" xfId="4" applyNumberFormat="1" applyBorder="1" applyAlignment="1">
      <alignment horizontal="left" wrapText="1"/>
    </xf>
    <xf numFmtId="49" fontId="13" fillId="2" borderId="0" xfId="0" applyNumberFormat="1" applyFont="1" applyFill="1" applyAlignment="1">
      <alignment horizontal="left"/>
    </xf>
    <xf numFmtId="49" fontId="16" fillId="2" borderId="0" xfId="0" applyNumberFormat="1" applyFont="1" applyFill="1" applyAlignment="1">
      <alignment horizontal="left"/>
    </xf>
    <xf numFmtId="49" fontId="16" fillId="0" borderId="0" xfId="6" applyNumberFormat="1" applyFont="1" applyBorder="1" applyAlignment="1" applyProtection="1">
      <alignment horizontal="left"/>
    </xf>
    <xf numFmtId="0" fontId="18" fillId="0" borderId="0" xfId="6" applyNumberFormat="1" applyFont="1" applyBorder="1" applyAlignment="1" applyProtection="1">
      <alignment horizontal="center"/>
    </xf>
    <xf numFmtId="44" fontId="15" fillId="0" borderId="5" xfId="2" applyFont="1" applyBorder="1" applyProtection="1"/>
    <xf numFmtId="0" fontId="18" fillId="0" borderId="0" xfId="0" applyFont="1" applyAlignment="1">
      <alignment horizontal="center"/>
    </xf>
    <xf numFmtId="49" fontId="3" fillId="0" borderId="0" xfId="4" applyNumberFormat="1" applyFill="1" applyBorder="1" applyAlignment="1" applyProtection="1">
      <alignment horizontal="left" wrapText="1"/>
    </xf>
    <xf numFmtId="1" fontId="16" fillId="2" borderId="0" xfId="0" applyNumberFormat="1" applyFont="1" applyFill="1" applyAlignment="1">
      <alignment horizontal="left"/>
    </xf>
    <xf numFmtId="0" fontId="24" fillId="0" borderId="0" xfId="0" applyFont="1" applyAlignment="1">
      <alignment wrapText="1"/>
    </xf>
    <xf numFmtId="49" fontId="3" fillId="0" borderId="1" xfId="4" applyNumberFormat="1" applyFill="1" applyBorder="1" applyAlignment="1">
      <alignment horizontal="left" wrapText="1"/>
    </xf>
    <xf numFmtId="49" fontId="3" fillId="0" borderId="1" xfId="4" quotePrefix="1" applyNumberFormat="1" applyBorder="1" applyAlignment="1">
      <alignment horizontal="left" wrapText="1"/>
    </xf>
    <xf numFmtId="49" fontId="33" fillId="0" borderId="1" xfId="0" applyNumberFormat="1" applyFont="1" applyBorder="1" applyAlignment="1">
      <alignment horizontal="left" wrapText="1"/>
    </xf>
    <xf numFmtId="49" fontId="16" fillId="2" borderId="0" xfId="7" applyNumberFormat="1" applyFont="1" applyFill="1" applyBorder="1" applyAlignment="1" applyProtection="1">
      <alignment horizontal="left"/>
    </xf>
    <xf numFmtId="0" fontId="18" fillId="2" borderId="0" xfId="7" applyNumberFormat="1" applyFont="1" applyFill="1" applyBorder="1" applyAlignment="1" applyProtection="1">
      <alignment horizontal="center"/>
    </xf>
    <xf numFmtId="0" fontId="10" fillId="0" borderId="1" xfId="7" applyNumberFormat="1" applyFont="1" applyFill="1" applyBorder="1" applyAlignment="1" applyProtection="1">
      <alignment horizontal="left"/>
    </xf>
    <xf numFmtId="0" fontId="24" fillId="0" borderId="0" xfId="0" applyFont="1" applyAlignment="1">
      <alignment horizontal="left" wrapText="1"/>
    </xf>
    <xf numFmtId="49" fontId="23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0" fontId="18" fillId="0" borderId="1" xfId="6" applyNumberFormat="1" applyFont="1" applyFill="1" applyBorder="1" applyAlignment="1" applyProtection="1">
      <alignment horizontal="left"/>
    </xf>
    <xf numFmtId="0" fontId="18" fillId="0" borderId="1" xfId="6" applyNumberFormat="1" applyFont="1" applyFill="1" applyBorder="1" applyAlignment="1" applyProtection="1">
      <alignment horizontal="center"/>
    </xf>
    <xf numFmtId="0" fontId="35" fillId="0" borderId="0" xfId="0" applyFont="1" applyAlignment="1">
      <alignment horizontal="left"/>
    </xf>
    <xf numFmtId="2" fontId="11" fillId="3" borderId="0" xfId="1" applyNumberFormat="1" applyFont="1" applyFill="1" applyBorder="1" applyAlignment="1" applyProtection="1"/>
    <xf numFmtId="49" fontId="18" fillId="0" borderId="0" xfId="0" applyNumberFormat="1" applyFont="1" applyAlignment="1">
      <alignment vertical="center"/>
    </xf>
    <xf numFmtId="0" fontId="36" fillId="0" borderId="0" xfId="0" applyFont="1"/>
    <xf numFmtId="0" fontId="2" fillId="0" borderId="0" xfId="0" applyFont="1"/>
  </cellXfs>
  <cellStyles count="8">
    <cellStyle name="Comma" xfId="1" builtinId="3"/>
    <cellStyle name="Comma 2" xfId="6" xr:uid="{8645442E-ADC8-4647-BA93-403A75F7A94A}"/>
    <cellStyle name="Comma 2 2 2" xfId="7" xr:uid="{4D906F9F-8450-43DB-B7E8-0390C848E7A1}"/>
    <cellStyle name="Currency" xfId="2" builtinId="4"/>
    <cellStyle name="Currency 2" xfId="5" xr:uid="{547DE946-98A6-4CEA-B5B2-1DCA7C9FC2A1}"/>
    <cellStyle name="Hyperlink" xfId="4" builtinId="8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648</xdr:row>
      <xdr:rowOff>95250</xdr:rowOff>
    </xdr:from>
    <xdr:to>
      <xdr:col>5</xdr:col>
      <xdr:colOff>444500</xdr:colOff>
      <xdr:row>650</xdr:row>
      <xdr:rowOff>19050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9B53B3E-6A9E-4C74-BBEC-4E598F3CEFB1}"/>
            </a:ext>
          </a:extLst>
        </xdr:cNvPr>
        <xdr:cNvSpPr/>
      </xdr:nvSpPr>
      <xdr:spPr bwMode="auto">
        <a:xfrm>
          <a:off x="1066800" y="125396625"/>
          <a:ext cx="4505325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650</xdr:row>
      <xdr:rowOff>123825</xdr:rowOff>
    </xdr:from>
    <xdr:to>
      <xdr:col>5</xdr:col>
      <xdr:colOff>473075</xdr:colOff>
      <xdr:row>652</xdr:row>
      <xdr:rowOff>53975</xdr:rowOff>
    </xdr:to>
    <xdr:sp macro="" textlink="">
      <xdr:nvSpPr>
        <xdr:cNvPr id="3" name="CommandButton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65B9F44-700E-4E48-95F0-C326A0B0BB96}"/>
            </a:ext>
          </a:extLst>
        </xdr:cNvPr>
        <xdr:cNvSpPr/>
      </xdr:nvSpPr>
      <xdr:spPr bwMode="auto">
        <a:xfrm>
          <a:off x="1076325" y="125806200"/>
          <a:ext cx="4524375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561975</xdr:colOff>
      <xdr:row>648</xdr:row>
      <xdr:rowOff>95250</xdr:rowOff>
    </xdr:from>
    <xdr:to>
      <xdr:col>5</xdr:col>
      <xdr:colOff>444500</xdr:colOff>
      <xdr:row>650</xdr:row>
      <xdr:rowOff>19050</xdr:rowOff>
    </xdr:to>
    <xdr:pic>
      <xdr:nvPicPr>
        <xdr:cNvPr id="4" name="CommandButton1" hidden="1">
          <a:extLst>
            <a:ext uri="{FF2B5EF4-FFF2-40B4-BE49-F238E27FC236}">
              <a16:creationId xmlns:a16="http://schemas.microsoft.com/office/drawing/2014/main" id="{2F53FD8D-FD83-4AA5-83CA-90C6AD8DFD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25396625"/>
          <a:ext cx="4505325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650</xdr:row>
      <xdr:rowOff>123825</xdr:rowOff>
    </xdr:from>
    <xdr:to>
      <xdr:col>5</xdr:col>
      <xdr:colOff>473075</xdr:colOff>
      <xdr:row>652</xdr:row>
      <xdr:rowOff>53975</xdr:rowOff>
    </xdr:to>
    <xdr:pic>
      <xdr:nvPicPr>
        <xdr:cNvPr id="5" name="CommandButton2" hidden="1">
          <a:extLst>
            <a:ext uri="{FF2B5EF4-FFF2-40B4-BE49-F238E27FC236}">
              <a16:creationId xmlns:a16="http://schemas.microsoft.com/office/drawing/2014/main" id="{3029E587-E8EF-44C0-99E7-F4B8310B5D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5806200"/>
          <a:ext cx="4524375" cy="3048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redrhinofireworks.com/firework/widows-kiss/" TargetMode="External"/><Relationship Id="rId21" Type="http://schemas.openxmlformats.org/officeDocument/2006/relationships/hyperlink" Target="https://www.redrhinofireworks.com/firework/5-ball-with-tail/" TargetMode="External"/><Relationship Id="rId324" Type="http://schemas.openxmlformats.org/officeDocument/2006/relationships/hyperlink" Target="https://www.redrhinofireworks.com/firework/allied-forces/" TargetMode="External"/><Relationship Id="rId531" Type="http://schemas.openxmlformats.org/officeDocument/2006/relationships/hyperlink" Target="https://www.redrhinofireworks.com/firework/star-spangled-smackdown/" TargetMode="External"/><Relationship Id="rId170" Type="http://schemas.openxmlformats.org/officeDocument/2006/relationships/hyperlink" Target="https://www.redrhinofireworks.com/firework/cheers/" TargetMode="External"/><Relationship Id="rId268" Type="http://schemas.openxmlformats.org/officeDocument/2006/relationships/hyperlink" Target="https://www.redrhinofireworks.com/firework/schools-out-rhino-backpack/" TargetMode="External"/><Relationship Id="rId475" Type="http://schemas.openxmlformats.org/officeDocument/2006/relationships/hyperlink" Target="https://www.redrhinofireworks.com/firework/summer-bash/" TargetMode="External"/><Relationship Id="rId32" Type="http://schemas.openxmlformats.org/officeDocument/2006/relationships/hyperlink" Target="https://www.redrhinofireworks.com/firework/staff-of-ra/" TargetMode="External"/><Relationship Id="rId128" Type="http://schemas.openxmlformats.org/officeDocument/2006/relationships/hyperlink" Target="https://www.redrhinofireworks.com/firework/crusher/" TargetMode="External"/><Relationship Id="rId335" Type="http://schemas.openxmlformats.org/officeDocument/2006/relationships/hyperlink" Target="https://www.redrhinofireworks.com/firework/spartan/" TargetMode="External"/><Relationship Id="rId542" Type="http://schemas.openxmlformats.org/officeDocument/2006/relationships/hyperlink" Target="https://www.redrhinofireworks.com/firework/beacon-of-liberty/" TargetMode="External"/><Relationship Id="rId181" Type="http://schemas.openxmlformats.org/officeDocument/2006/relationships/hyperlink" Target="https://www.redrhinofireworks.com/firework/horsepower/" TargetMode="External"/><Relationship Id="rId402" Type="http://schemas.openxmlformats.org/officeDocument/2006/relationships/hyperlink" Target="https://www.redrhinofireworks.com/firework/glow-sticks/" TargetMode="External"/><Relationship Id="rId279" Type="http://schemas.openxmlformats.org/officeDocument/2006/relationships/hyperlink" Target="https://www.redrhinofireworks.com/firework/fidget-spinner/" TargetMode="External"/><Relationship Id="rId486" Type="http://schemas.openxmlformats.org/officeDocument/2006/relationships/hyperlink" Target="https://www.redrhinofireworks.com/firework/muscle-car-classics/" TargetMode="External"/><Relationship Id="rId43" Type="http://schemas.openxmlformats.org/officeDocument/2006/relationships/hyperlink" Target="https://www.redrhinofireworks.com/firework/bring-the-rain/" TargetMode="External"/><Relationship Id="rId139" Type="http://schemas.openxmlformats.org/officeDocument/2006/relationships/hyperlink" Target="https://www.redrhinofireworks.com/firework/urban-jedi/" TargetMode="External"/><Relationship Id="rId346" Type="http://schemas.openxmlformats.org/officeDocument/2006/relationships/hyperlink" Target="https://www.redrhinofireworks.com/firework/carnage-artillery/" TargetMode="External"/><Relationship Id="rId192" Type="http://schemas.openxmlformats.org/officeDocument/2006/relationships/hyperlink" Target="https://www.redrhinofireworks.com/firework/outlaw-bullets/" TargetMode="External"/><Relationship Id="rId206" Type="http://schemas.openxmlformats.org/officeDocument/2006/relationships/hyperlink" Target="https://www.redrhinofireworks.com/firework/roping/" TargetMode="External"/><Relationship Id="rId413" Type="http://schemas.openxmlformats.org/officeDocument/2006/relationships/hyperlink" Target="https://www.redrhinofireworks.com/firework/crackling-tail-saturn-200-shot/" TargetMode="External"/><Relationship Id="rId497" Type="http://schemas.openxmlformats.org/officeDocument/2006/relationships/hyperlink" Target="https://www.redrhinofireworks.com/firework/dont-be-chicken/" TargetMode="External"/><Relationship Id="rId12" Type="http://schemas.openxmlformats.org/officeDocument/2006/relationships/hyperlink" Target="https://www.redrhinofireworks.com/firework/red-hot-dynamite-1-5-crackers/" TargetMode="External"/><Relationship Id="rId108" Type="http://schemas.openxmlformats.org/officeDocument/2006/relationships/hyperlink" Target="https://www.redrhinofireworks.com/firework/monstrous/" TargetMode="External"/><Relationship Id="rId315" Type="http://schemas.openxmlformats.org/officeDocument/2006/relationships/hyperlink" Target="https://www.redrhinofireworks.com/firework/liberty-force/" TargetMode="External"/><Relationship Id="rId357" Type="http://schemas.openxmlformats.org/officeDocument/2006/relationships/hyperlink" Target="https://www.redrhinofireworks.com/firework/eminent-domain/" TargetMode="External"/><Relationship Id="rId522" Type="http://schemas.openxmlformats.org/officeDocument/2006/relationships/hyperlink" Target="https://www.redrhinofireworks.com/firework/chillin-in-american/" TargetMode="External"/><Relationship Id="rId54" Type="http://schemas.openxmlformats.org/officeDocument/2006/relationships/hyperlink" Target="https://www.redrhinofireworks.com/firework/crackling-ball/" TargetMode="External"/><Relationship Id="rId96" Type="http://schemas.openxmlformats.org/officeDocument/2006/relationships/hyperlink" Target="https://www.redrhinofireworks.com/firework/bring-it/" TargetMode="External"/><Relationship Id="rId161" Type="http://schemas.openxmlformats.org/officeDocument/2006/relationships/hyperlink" Target="https://www.redrhinofireworks.com/firework/american-glory/" TargetMode="External"/><Relationship Id="rId217" Type="http://schemas.openxmlformats.org/officeDocument/2006/relationships/hyperlink" Target="https://www.redrhinofireworks.com/firework/the-hammer/" TargetMode="External"/><Relationship Id="rId399" Type="http://schemas.openxmlformats.org/officeDocument/2006/relationships/hyperlink" Target="https://www.redrhinofireworks.com/firework/flame-runner/" TargetMode="External"/><Relationship Id="rId259" Type="http://schemas.openxmlformats.org/officeDocument/2006/relationships/hyperlink" Target="https://www.redrhinofireworks.com/firework/ware-a-house-b/" TargetMode="External"/><Relationship Id="rId424" Type="http://schemas.openxmlformats.org/officeDocument/2006/relationships/hyperlink" Target="https://www.redrhinofireworks.com/firework/tuned-up/" TargetMode="External"/><Relationship Id="rId466" Type="http://schemas.openxmlformats.org/officeDocument/2006/relationships/hyperlink" Target="https://www.redrhinofireworks.com/firework/ice-cream-craze/" TargetMode="External"/><Relationship Id="rId23" Type="http://schemas.openxmlformats.org/officeDocument/2006/relationships/hyperlink" Target="https://www.redrhinofireworks.com/firework/10-ball-exploding/" TargetMode="External"/><Relationship Id="rId119" Type="http://schemas.openxmlformats.org/officeDocument/2006/relationships/hyperlink" Target="https://www.redrhinofireworks.com/firework/born-on-the-bayou/" TargetMode="External"/><Relationship Id="rId270" Type="http://schemas.openxmlformats.org/officeDocument/2006/relationships/hyperlink" Target="https://www.redrhinofireworks.com/firework/texas-giant-bag/" TargetMode="External"/><Relationship Id="rId326" Type="http://schemas.openxmlformats.org/officeDocument/2006/relationships/hyperlink" Target="https://www.redrhinofireworks.com/firework/colossal-force/" TargetMode="External"/><Relationship Id="rId533" Type="http://schemas.openxmlformats.org/officeDocument/2006/relationships/hyperlink" Target="https://www.redrhinofireworks.com/firework/god-bless-boomerica/" TargetMode="External"/><Relationship Id="rId65" Type="http://schemas.openxmlformats.org/officeDocument/2006/relationships/hyperlink" Target="https://www.redrhinofireworks.com/firework/tank-with-report/" TargetMode="External"/><Relationship Id="rId130" Type="http://schemas.openxmlformats.org/officeDocument/2006/relationships/hyperlink" Target="https://www.redrhinofireworks.com/firework/nude-beach/" TargetMode="External"/><Relationship Id="rId368" Type="http://schemas.openxmlformats.org/officeDocument/2006/relationships/hyperlink" Target="https://www.redrhinofireworks.com/firework/lets-rumble/" TargetMode="External"/><Relationship Id="rId172" Type="http://schemas.openxmlformats.org/officeDocument/2006/relationships/hyperlink" Target="https://www.redrhinofireworks.com/firework/classic-intensity/" TargetMode="External"/><Relationship Id="rId228" Type="http://schemas.openxmlformats.org/officeDocument/2006/relationships/hyperlink" Target="https://www.redrhinofireworks.com/firework/premium-artillery-canister-shells/" TargetMode="External"/><Relationship Id="rId435" Type="http://schemas.openxmlformats.org/officeDocument/2006/relationships/hyperlink" Target="https://www.redrhinofireworks.com/firework/party-cake/" TargetMode="External"/><Relationship Id="rId477" Type="http://schemas.openxmlformats.org/officeDocument/2006/relationships/hyperlink" Target="https://www.redrhinofireworks.com/firework/100-shot-saturn-missile-battery/" TargetMode="External"/><Relationship Id="rId281" Type="http://schemas.openxmlformats.org/officeDocument/2006/relationships/hyperlink" Target="https://www.redrhinofireworks.com/firework/missile-base-bravo/" TargetMode="External"/><Relationship Id="rId337" Type="http://schemas.openxmlformats.org/officeDocument/2006/relationships/hyperlink" Target="https://www.redrhinofireworks.com/firework/street-outlaw/" TargetMode="External"/><Relationship Id="rId502" Type="http://schemas.openxmlformats.org/officeDocument/2006/relationships/hyperlink" Target="https://www.redrhinofireworks.com/firework/good-times/" TargetMode="External"/><Relationship Id="rId34" Type="http://schemas.openxmlformats.org/officeDocument/2006/relationships/hyperlink" Target="https://www.redrhinofireworks.com/firework/color-smoke-ball-clay-12s/" TargetMode="External"/><Relationship Id="rId76" Type="http://schemas.openxmlformats.org/officeDocument/2006/relationships/hyperlink" Target="https://www.redrhinofireworks.com/firework/viking-queen-500g/" TargetMode="External"/><Relationship Id="rId141" Type="http://schemas.openxmlformats.org/officeDocument/2006/relationships/hyperlink" Target="https://www.redrhinofireworks.com/firework/made-to-order/" TargetMode="External"/><Relationship Id="rId379" Type="http://schemas.openxmlformats.org/officeDocument/2006/relationships/hyperlink" Target="https://www.redrhinofireworks.com/firework/playing-for-keeps/" TargetMode="External"/><Relationship Id="rId544" Type="http://schemas.openxmlformats.org/officeDocument/2006/relationships/hyperlink" Target="https://www.redrhinofireworks.com/firework/merica-mode-on/" TargetMode="External"/><Relationship Id="rId7" Type="http://schemas.openxmlformats.org/officeDocument/2006/relationships/hyperlink" Target="https://www.redrhinofireworks.com/firework/outlaw-2000-roll-crackers/" TargetMode="External"/><Relationship Id="rId183" Type="http://schemas.openxmlformats.org/officeDocument/2006/relationships/hyperlink" Target="https://www.redrhinofireworks.com/firework/jet-fire/" TargetMode="External"/><Relationship Id="rId239" Type="http://schemas.openxmlformats.org/officeDocument/2006/relationships/hyperlink" Target="https://www.redrhinofireworks.com/firework/double-blast/" TargetMode="External"/><Relationship Id="rId390" Type="http://schemas.openxmlformats.org/officeDocument/2006/relationships/hyperlink" Target="https://www.redrhinofireworks.com/firework/knox-b/" TargetMode="External"/><Relationship Id="rId404" Type="http://schemas.openxmlformats.org/officeDocument/2006/relationships/hyperlink" Target="https://www.redrhinofireworks.com/firework/silver-sticks/" TargetMode="External"/><Relationship Id="rId446" Type="http://schemas.openxmlformats.org/officeDocument/2006/relationships/hyperlink" Target="https://www.redrhinofireworks.com/firework/totallyworthit/" TargetMode="External"/><Relationship Id="rId250" Type="http://schemas.openxmlformats.org/officeDocument/2006/relationships/hyperlink" Target="https://www.redrhinofireworks.com/firework/clear-bag-assortment-safe-and-sane/" TargetMode="External"/><Relationship Id="rId292" Type="http://schemas.openxmlformats.org/officeDocument/2006/relationships/hyperlink" Target="https://www.redrhinofireworks.com/firework/grass-master/" TargetMode="External"/><Relationship Id="rId306" Type="http://schemas.openxmlformats.org/officeDocument/2006/relationships/hyperlink" Target="https://www.redrhinofireworks.com/firework/huntress/" TargetMode="External"/><Relationship Id="rId488" Type="http://schemas.openxmlformats.org/officeDocument/2006/relationships/hyperlink" Target="https://www.redrhinofireworks.com/firework/neighborhood-party/" TargetMode="External"/><Relationship Id="rId45" Type="http://schemas.openxmlformats.org/officeDocument/2006/relationships/hyperlink" Target="https://www.redrhinofireworks.com/firework/seven-sabres/" TargetMode="External"/><Relationship Id="rId87" Type="http://schemas.openxmlformats.org/officeDocument/2006/relationships/hyperlink" Target="https://www.redrhinofireworks.com/firework/outlaw-fountain/" TargetMode="External"/><Relationship Id="rId110" Type="http://schemas.openxmlformats.org/officeDocument/2006/relationships/hyperlink" Target="https://www.redrhinofireworks.com/firework/little-nemo/" TargetMode="External"/><Relationship Id="rId348" Type="http://schemas.openxmlformats.org/officeDocument/2006/relationships/hyperlink" Target="https://www.redrhinofireworks.com/firework/killer-willow-5-shell/" TargetMode="External"/><Relationship Id="rId513" Type="http://schemas.openxmlformats.org/officeDocument/2006/relationships/hyperlink" Target="https://www.redrhinofireworks.com/firework/outlaw-12/" TargetMode="External"/><Relationship Id="rId152" Type="http://schemas.openxmlformats.org/officeDocument/2006/relationships/hyperlink" Target="https://www.redrhinofireworks.com/firework/pullin-gs/" TargetMode="External"/><Relationship Id="rId194" Type="http://schemas.openxmlformats.org/officeDocument/2006/relationships/hyperlink" Target="https://www.redrhinofireworks.com/firework/patriot-arms/" TargetMode="External"/><Relationship Id="rId208" Type="http://schemas.openxmlformats.org/officeDocument/2006/relationships/hyperlink" Target="https://www.redrhinofireworks.com/firework/second-amendment/" TargetMode="External"/><Relationship Id="rId415" Type="http://schemas.openxmlformats.org/officeDocument/2006/relationships/hyperlink" Target="https://www.redrhinofireworks.com/firework/backstreet-diva/" TargetMode="External"/><Relationship Id="rId457" Type="http://schemas.openxmlformats.org/officeDocument/2006/relationships/hyperlink" Target="https://www.redrhinofireworks.com/firework/high-fliers/" TargetMode="External"/><Relationship Id="rId261" Type="http://schemas.openxmlformats.org/officeDocument/2006/relationships/hyperlink" Target="https://www.redrhinofireworks.com/firework/usa-rocks/" TargetMode="External"/><Relationship Id="rId499" Type="http://schemas.openxmlformats.org/officeDocument/2006/relationships/hyperlink" Target="https://www.redrhinofireworks.com/firework/faded-not-jaded/" TargetMode="External"/><Relationship Id="rId14" Type="http://schemas.openxmlformats.org/officeDocument/2006/relationships/hyperlink" Target="https://www.redrhinofireworks.com/firework/10-color-sparkler-metal/" TargetMode="External"/><Relationship Id="rId56" Type="http://schemas.openxmlformats.org/officeDocument/2006/relationships/hyperlink" Target="https://www.redrhinofireworks.com/firework/frog/" TargetMode="External"/><Relationship Id="rId317" Type="http://schemas.openxmlformats.org/officeDocument/2006/relationships/hyperlink" Target="https://www.redrhinofireworks.com/firework/silver-beauty/" TargetMode="External"/><Relationship Id="rId359" Type="http://schemas.openxmlformats.org/officeDocument/2006/relationships/hyperlink" Target="https://www.redrhinofireworks.com/firework/metal-monster/" TargetMode="External"/><Relationship Id="rId524" Type="http://schemas.openxmlformats.org/officeDocument/2006/relationships/hyperlink" Target="https://www.redrhinofireworks.com/firework/american-attitude/" TargetMode="External"/><Relationship Id="rId98" Type="http://schemas.openxmlformats.org/officeDocument/2006/relationships/hyperlink" Target="https://www.redrhinofireworks.com/firework/here-fishy-fishy/" TargetMode="External"/><Relationship Id="rId121" Type="http://schemas.openxmlformats.org/officeDocument/2006/relationships/hyperlink" Target="https://www.redrhinofireworks.com/firework/25-gun-salute/" TargetMode="External"/><Relationship Id="rId163" Type="http://schemas.openxmlformats.org/officeDocument/2006/relationships/hyperlink" Target="https://www.redrhinofireworks.com/firework/assassin/" TargetMode="External"/><Relationship Id="rId219" Type="http://schemas.openxmlformats.org/officeDocument/2006/relationships/hyperlink" Target="https://www.redrhinofireworks.com/firework/topping-out/" TargetMode="External"/><Relationship Id="rId370" Type="http://schemas.openxmlformats.org/officeDocument/2006/relationships/hyperlink" Target="https://www.redrhinofireworks.com/firework/cosmic-samurai/" TargetMode="External"/><Relationship Id="rId426" Type="http://schemas.openxmlformats.org/officeDocument/2006/relationships/hyperlink" Target="https://www.redrhinofireworks.com/firework/cyber-strike/" TargetMode="External"/><Relationship Id="rId230" Type="http://schemas.openxmlformats.org/officeDocument/2006/relationships/hyperlink" Target="https://www.redrhinofireworks.com/firework/texas-loud-texas-proud-cans/" TargetMode="External"/><Relationship Id="rId468" Type="http://schemas.openxmlformats.org/officeDocument/2006/relationships/hyperlink" Target="https://www.redrhinofireworks.com/firework/kong-zilla/" TargetMode="External"/><Relationship Id="rId25" Type="http://schemas.openxmlformats.org/officeDocument/2006/relationships/hyperlink" Target="https://www.redrhinofireworks.com/firework/americas-candle/" TargetMode="External"/><Relationship Id="rId67" Type="http://schemas.openxmlformats.org/officeDocument/2006/relationships/hyperlink" Target="https://www.redrhinofireworks.com/firework/worms-for-sale/" TargetMode="External"/><Relationship Id="rId272" Type="http://schemas.openxmlformats.org/officeDocument/2006/relationships/hyperlink" Target="https://www.redrhinofireworks.com/firework/texas-showdown/" TargetMode="External"/><Relationship Id="rId328" Type="http://schemas.openxmlformats.org/officeDocument/2006/relationships/hyperlink" Target="https://www.redrhinofireworks.com/firework/double-tap/" TargetMode="External"/><Relationship Id="rId535" Type="http://schemas.openxmlformats.org/officeDocument/2006/relationships/hyperlink" Target="https://www.redrhinofireworks.com/firework/spark-of-rebellion/" TargetMode="External"/><Relationship Id="rId132" Type="http://schemas.openxmlformats.org/officeDocument/2006/relationships/hyperlink" Target="https://www.redrhinofireworks.com/content/happy-fireworks-25" TargetMode="External"/><Relationship Id="rId174" Type="http://schemas.openxmlformats.org/officeDocument/2006/relationships/hyperlink" Target="https://www.redrhinofireworks.com/firework/dawn-of-time/" TargetMode="External"/><Relationship Id="rId381" Type="http://schemas.openxmlformats.org/officeDocument/2006/relationships/hyperlink" Target="https://www.redrhinofireworks.com/firework/star-fighter/" TargetMode="External"/><Relationship Id="rId241" Type="http://schemas.openxmlformats.org/officeDocument/2006/relationships/hyperlink" Target="https://www.redrhinofireworks.com/firework/decimator/" TargetMode="External"/><Relationship Id="rId437" Type="http://schemas.openxmlformats.org/officeDocument/2006/relationships/hyperlink" Target="https://www.redrhinofireworks.com/firework/all-smiles/" TargetMode="External"/><Relationship Id="rId479" Type="http://schemas.openxmlformats.org/officeDocument/2006/relationships/hyperlink" Target="https://www.redrhinofireworks.com/firework/crazy-cajun/" TargetMode="External"/><Relationship Id="rId36" Type="http://schemas.openxmlformats.org/officeDocument/2006/relationships/hyperlink" Target="https://www.redrhinofireworks.com/firework/mammoth-smoke-assorted/" TargetMode="External"/><Relationship Id="rId283" Type="http://schemas.openxmlformats.org/officeDocument/2006/relationships/hyperlink" Target="https://www.redrhinofireworks.com/firework/rescue-squad/" TargetMode="External"/><Relationship Id="rId339" Type="http://schemas.openxmlformats.org/officeDocument/2006/relationships/hyperlink" Target="https://www.redrhinofireworks.com/firework/the-dude/" TargetMode="External"/><Relationship Id="rId490" Type="http://schemas.openxmlformats.org/officeDocument/2006/relationships/hyperlink" Target="https://www.redrhinofireworks.com/firework/the-garage/" TargetMode="External"/><Relationship Id="rId504" Type="http://schemas.openxmlformats.org/officeDocument/2006/relationships/hyperlink" Target="https://www.redrhinofireworks.com/firework/future-all-american/" TargetMode="External"/><Relationship Id="rId546" Type="http://schemas.openxmlformats.org/officeDocument/2006/relationships/hyperlink" Target="https://www.redrhinofireworks.com/firework/independence-battery/" TargetMode="External"/><Relationship Id="rId78" Type="http://schemas.openxmlformats.org/officeDocument/2006/relationships/hyperlink" Target="https://www.redrhinofireworks.com/firework/neon-patriot/" TargetMode="External"/><Relationship Id="rId101" Type="http://schemas.openxmlformats.org/officeDocument/2006/relationships/hyperlink" Target="https://www.redrhinofireworks.com/firework/from-the-deep/" TargetMode="External"/><Relationship Id="rId143" Type="http://schemas.openxmlformats.org/officeDocument/2006/relationships/hyperlink" Target="https://www.redrhinofireworks.com/firework/freedoms-wings/" TargetMode="External"/><Relationship Id="rId185" Type="http://schemas.openxmlformats.org/officeDocument/2006/relationships/hyperlink" Target="https://www.redrhinofireworks.com/firework/liberty-belle/" TargetMode="External"/><Relationship Id="rId350" Type="http://schemas.openxmlformats.org/officeDocument/2006/relationships/hyperlink" Target="https://www.redrhinofireworks.com/firework/route-66/" TargetMode="External"/><Relationship Id="rId406" Type="http://schemas.openxmlformats.org/officeDocument/2006/relationships/hyperlink" Target="https://www.redrhinofireworks.com/firework/outlaw-premium-smoke-ball-12-pack/" TargetMode="External"/><Relationship Id="rId9" Type="http://schemas.openxmlformats.org/officeDocument/2006/relationships/hyperlink" Target="https://www.redrhinofireworks.com/firework/red-rhino-16000-roll-crackers/" TargetMode="External"/><Relationship Id="rId210" Type="http://schemas.openxmlformats.org/officeDocument/2006/relationships/hyperlink" Target="https://www.redrhinofireworks.com/firework/showstopper/" TargetMode="External"/><Relationship Id="rId392" Type="http://schemas.openxmlformats.org/officeDocument/2006/relationships/hyperlink" Target="https://www.redrhinofireworks.com/firework/high-noon-day-items-tray/" TargetMode="External"/><Relationship Id="rId448" Type="http://schemas.openxmlformats.org/officeDocument/2006/relationships/hyperlink" Target="https://www.redrhinofireworks.com/firework/red-rhino-8000-roll-crackers/" TargetMode="External"/><Relationship Id="rId252" Type="http://schemas.openxmlformats.org/officeDocument/2006/relationships/hyperlink" Target="https://www.redrhinofireworks.com/firework/piggy-pack-safe-and-sane/" TargetMode="External"/><Relationship Id="rId294" Type="http://schemas.openxmlformats.org/officeDocument/2006/relationships/hyperlink" Target="https://www.redrhinofireworks.com/firework/betty-rocket-2/" TargetMode="External"/><Relationship Id="rId308" Type="http://schemas.openxmlformats.org/officeDocument/2006/relationships/hyperlink" Target="https://www.redrhinofireworks.com/firework/psychedelic-jellyfish/" TargetMode="External"/><Relationship Id="rId515" Type="http://schemas.openxmlformats.org/officeDocument/2006/relationships/hyperlink" Target="https://www.redrhinofireworks.com/firework/double-blast-12-pack-box/" TargetMode="External"/><Relationship Id="rId47" Type="http://schemas.openxmlformats.org/officeDocument/2006/relationships/hyperlink" Target="https://www.redrhinofireworks.com/firework/artificial-satellite/" TargetMode="External"/><Relationship Id="rId89" Type="http://schemas.openxmlformats.org/officeDocument/2006/relationships/hyperlink" Target="https://www.redrhinofireworks.com/firework/texas-sword/" TargetMode="External"/><Relationship Id="rId112" Type="http://schemas.openxmlformats.org/officeDocument/2006/relationships/hyperlink" Target="https://www.redrhinofireworks.com/firework/road-construction/" TargetMode="External"/><Relationship Id="rId154" Type="http://schemas.openxmlformats.org/officeDocument/2006/relationships/hyperlink" Target="https://www.redrhinofireworks.com/firework/holy-moly/" TargetMode="External"/><Relationship Id="rId361" Type="http://schemas.openxmlformats.org/officeDocument/2006/relationships/hyperlink" Target="https://www.redrhinofireworks.com/content/red-saber" TargetMode="External"/><Relationship Id="rId196" Type="http://schemas.openxmlformats.org/officeDocument/2006/relationships/hyperlink" Target="https://www.redrhinofireworks.com/firework/polar-divide/" TargetMode="External"/><Relationship Id="rId417" Type="http://schemas.openxmlformats.org/officeDocument/2006/relationships/hyperlink" Target="https://www.redrhinofireworks.com/firework/night-race/" TargetMode="External"/><Relationship Id="rId459" Type="http://schemas.openxmlformats.org/officeDocument/2006/relationships/hyperlink" Target="https://www.redrhinofireworks.com/firework/chica-de-los-muertos/" TargetMode="External"/><Relationship Id="rId16" Type="http://schemas.openxmlformats.org/officeDocument/2006/relationships/hyperlink" Target="https://www.redrhinofireworks.com/firework/36-gold-metal-sparklers/" TargetMode="External"/><Relationship Id="rId221" Type="http://schemas.openxmlformats.org/officeDocument/2006/relationships/hyperlink" Target="https://www.redrhinofireworks.com/firework/universal-darkness/" TargetMode="External"/><Relationship Id="rId263" Type="http://schemas.openxmlformats.org/officeDocument/2006/relationships/hyperlink" Target="https://www.redrhinofireworks.com/firework/landmark-finale/" TargetMode="External"/><Relationship Id="rId319" Type="http://schemas.openxmlformats.org/officeDocument/2006/relationships/hyperlink" Target="https://www.redrhinofireworks.com/firework/card-tricks/" TargetMode="External"/><Relationship Id="rId470" Type="http://schemas.openxmlformats.org/officeDocument/2006/relationships/hyperlink" Target="https://www.redrhinofireworks.com/firework/patriot-launcher/" TargetMode="External"/><Relationship Id="rId526" Type="http://schemas.openxmlformats.org/officeDocument/2006/relationships/hyperlink" Target="https://www.redrhinofireworks.com/firework/the-eagles-scream/" TargetMode="External"/><Relationship Id="rId58" Type="http://schemas.openxmlformats.org/officeDocument/2006/relationships/hyperlink" Target="https://www.redrhinofireworks.com/firework/hog-wild-snaps/" TargetMode="External"/><Relationship Id="rId123" Type="http://schemas.openxmlformats.org/officeDocument/2006/relationships/hyperlink" Target="https://www.redrhinofireworks.com/firework/stars-and-stripes/" TargetMode="External"/><Relationship Id="rId330" Type="http://schemas.openxmlformats.org/officeDocument/2006/relationships/hyperlink" Target="https://www.redrhinofireworks.com/firework/golden-fury/" TargetMode="External"/><Relationship Id="rId165" Type="http://schemas.openxmlformats.org/officeDocument/2006/relationships/hyperlink" Target="https://www.redrhinofireworks.com/firework/batter-up/" TargetMode="External"/><Relationship Id="rId372" Type="http://schemas.openxmlformats.org/officeDocument/2006/relationships/hyperlink" Target="https://www.redrhinofireworks.com/firework/double-team/" TargetMode="External"/><Relationship Id="rId428" Type="http://schemas.openxmlformats.org/officeDocument/2006/relationships/hyperlink" Target="https://www.redrhinofireworks.com/firework/lady-samurai/" TargetMode="External"/><Relationship Id="rId232" Type="http://schemas.openxmlformats.org/officeDocument/2006/relationships/hyperlink" Target="https://www.redrhinofireworks.com/firework/undertaker-blister-pack/" TargetMode="External"/><Relationship Id="rId274" Type="http://schemas.openxmlformats.org/officeDocument/2006/relationships/hyperlink" Target="https://www.redrhinofireworks.com/firework/freebird/" TargetMode="External"/><Relationship Id="rId481" Type="http://schemas.openxmlformats.org/officeDocument/2006/relationships/hyperlink" Target="https://www.redrhinofireworks.com/firework/eagle-command/" TargetMode="External"/><Relationship Id="rId27" Type="http://schemas.openxmlformats.org/officeDocument/2006/relationships/hyperlink" Target="https://www.redrhinofireworks.com/firework/crackling-candle-10-ball/" TargetMode="External"/><Relationship Id="rId69" Type="http://schemas.openxmlformats.org/officeDocument/2006/relationships/hyperlink" Target="https://www.redrhinofireworks.com/firework/airborne-platoon-parachutes/" TargetMode="External"/><Relationship Id="rId134" Type="http://schemas.openxmlformats.org/officeDocument/2006/relationships/hyperlink" Target="https://www.redrhinofireworks.com/firework/dang-it-carl/" TargetMode="External"/><Relationship Id="rId537" Type="http://schemas.openxmlformats.org/officeDocument/2006/relationships/hyperlink" Target="https://www.redrhinofireworks.com/firework/founders-vision/" TargetMode="External"/><Relationship Id="rId80" Type="http://schemas.openxmlformats.org/officeDocument/2006/relationships/hyperlink" Target="https://www.redrhinofireworks.com/firework/3-cone-fire-lights-assortment/" TargetMode="External"/><Relationship Id="rId176" Type="http://schemas.openxmlformats.org/officeDocument/2006/relationships/hyperlink" Target="https://www.redrhinofireworks.com/firework/el-toro/" TargetMode="External"/><Relationship Id="rId341" Type="http://schemas.openxmlformats.org/officeDocument/2006/relationships/hyperlink" Target="https://www.redrhinofireworks.com/firework/trigger-pull/" TargetMode="External"/><Relationship Id="rId383" Type="http://schemas.openxmlformats.org/officeDocument/2006/relationships/hyperlink" Target="https://www.redrhinofireworks.com/firework/war-paint/" TargetMode="External"/><Relationship Id="rId439" Type="http://schemas.openxmlformats.org/officeDocument/2006/relationships/hyperlink" Target="https://www.redrhinofireworks.com/firework/thunder-club/" TargetMode="External"/><Relationship Id="rId201" Type="http://schemas.openxmlformats.org/officeDocument/2006/relationships/hyperlink" Target="https://www.redrhinofireworks.com/firework/race-maker/" TargetMode="External"/><Relationship Id="rId243" Type="http://schemas.openxmlformats.org/officeDocument/2006/relationships/hyperlink" Target="https://www.redrhinofireworks.com/firework/lord-of-war/" TargetMode="External"/><Relationship Id="rId285" Type="http://schemas.openxmlformats.org/officeDocument/2006/relationships/hyperlink" Target="https://www.redrhinofireworks.com/firework/lunatic-fringe-500g/" TargetMode="External"/><Relationship Id="rId450" Type="http://schemas.openxmlformats.org/officeDocument/2006/relationships/hyperlink" Target="https://www.redrhinofireworks.com/firework/10-color-bamboo-sparklers/" TargetMode="External"/><Relationship Id="rId506" Type="http://schemas.openxmlformats.org/officeDocument/2006/relationships/hyperlink" Target="https://www.redrhinofireworks.com/firework/just-light-it/" TargetMode="External"/><Relationship Id="rId38" Type="http://schemas.openxmlformats.org/officeDocument/2006/relationships/hyperlink" Target="https://www.redrhinofireworks.com/firework/patriot-assorted-smoke-sticks/" TargetMode="External"/><Relationship Id="rId103" Type="http://schemas.openxmlformats.org/officeDocument/2006/relationships/hyperlink" Target="https://www.redrhinofireworks.com/firework/color-pearl-96-shot/" TargetMode="External"/><Relationship Id="rId310" Type="http://schemas.openxmlformats.org/officeDocument/2006/relationships/hyperlink" Target="https://www.redrhinofireworks.com/content/usa-usa" TargetMode="External"/><Relationship Id="rId492" Type="http://schemas.openxmlformats.org/officeDocument/2006/relationships/hyperlink" Target="https://www.redrhinofireworks.com/firework/dumpster-fire/" TargetMode="External"/><Relationship Id="rId548" Type="http://schemas.openxmlformats.org/officeDocument/2006/relationships/hyperlink" Target="https://www.redrhinofireworks.com/firework/liberty-sticks/" TargetMode="External"/><Relationship Id="rId91" Type="http://schemas.openxmlformats.org/officeDocument/2006/relationships/hyperlink" Target="https://www.redrhinofireworks.com/firework/junebug/" TargetMode="External"/><Relationship Id="rId145" Type="http://schemas.openxmlformats.org/officeDocument/2006/relationships/hyperlink" Target="https://www.redrhinofireworks.com/firework/show-of-force/" TargetMode="External"/><Relationship Id="rId187" Type="http://schemas.openxmlformats.org/officeDocument/2006/relationships/hyperlink" Target="https://www.redrhinofireworks.com/firework/masquerade/" TargetMode="External"/><Relationship Id="rId352" Type="http://schemas.openxmlformats.org/officeDocument/2006/relationships/hyperlink" Target="https://www.redrhinofireworks.com/firework/mystic-ice/" TargetMode="External"/><Relationship Id="rId394" Type="http://schemas.openxmlformats.org/officeDocument/2006/relationships/hyperlink" Target="https://www.redrhinofireworks.com/firework/10-gold-metal-sparkler/" TargetMode="External"/><Relationship Id="rId408" Type="http://schemas.openxmlformats.org/officeDocument/2006/relationships/hyperlink" Target="https://www.redrhinofireworks.com/firework/wolf-shots/" TargetMode="External"/><Relationship Id="rId212" Type="http://schemas.openxmlformats.org/officeDocument/2006/relationships/hyperlink" Target="https://www.redrhinofireworks.com/firework/sinister/" TargetMode="External"/><Relationship Id="rId254" Type="http://schemas.openxmlformats.org/officeDocument/2006/relationships/hyperlink" Target="https://www.redrhinofireworks.com/firework/wild-life-safe-and-sane/" TargetMode="External"/><Relationship Id="rId49" Type="http://schemas.openxmlformats.org/officeDocument/2006/relationships/hyperlink" Target="https://www.redrhinofireworks.com/firework/lady-bugs/" TargetMode="External"/><Relationship Id="rId114" Type="http://schemas.openxmlformats.org/officeDocument/2006/relationships/hyperlink" Target="https://www.redrhinofireworks.com/firework/monkey-business/" TargetMode="External"/><Relationship Id="rId296" Type="http://schemas.openxmlformats.org/officeDocument/2006/relationships/hyperlink" Target="https://www.redrhinofireworks.com/firework/crazy-cat/" TargetMode="External"/><Relationship Id="rId461" Type="http://schemas.openxmlformats.org/officeDocument/2006/relationships/hyperlink" Target="https://www.redrhinofireworks.com/firework/mega-tank/" TargetMode="External"/><Relationship Id="rId517" Type="http://schemas.openxmlformats.org/officeDocument/2006/relationships/hyperlink" Target="https://www.redrhinofireworks.com/firework/10-titan-tx-missile/" TargetMode="External"/><Relationship Id="rId60" Type="http://schemas.openxmlformats.org/officeDocument/2006/relationships/hyperlink" Target="https://www.redrhinofireworks.com/firework/outlaw-mudder/" TargetMode="External"/><Relationship Id="rId156" Type="http://schemas.openxmlformats.org/officeDocument/2006/relationships/hyperlink" Target="https://www.redrhinofireworks.com/firework/cruiser/" TargetMode="External"/><Relationship Id="rId198" Type="http://schemas.openxmlformats.org/officeDocument/2006/relationships/hyperlink" Target="https://www.redrhinofireworks.com/firework/psycho-therapy/" TargetMode="External"/><Relationship Id="rId321" Type="http://schemas.openxmlformats.org/officeDocument/2006/relationships/hyperlink" Target="https://www.redrhinofireworks.com/firework/galaxy-quest/" TargetMode="External"/><Relationship Id="rId363" Type="http://schemas.openxmlformats.org/officeDocument/2006/relationships/hyperlink" Target="https://www.redrhinofireworks.com/firework/sorcerers-stone/" TargetMode="External"/><Relationship Id="rId419" Type="http://schemas.openxmlformats.org/officeDocument/2006/relationships/hyperlink" Target="https://www.redrhinofireworks.com/firework/swordplay/" TargetMode="External"/><Relationship Id="rId223" Type="http://schemas.openxmlformats.org/officeDocument/2006/relationships/hyperlink" Target="https://www.redrhinofireworks.com/firework/walk-the-line/" TargetMode="External"/><Relationship Id="rId430" Type="http://schemas.openxmlformats.org/officeDocument/2006/relationships/hyperlink" Target="https://www.redrhinofireworks.com/firework/lightning-stick-2/" TargetMode="External"/><Relationship Id="rId18" Type="http://schemas.openxmlformats.org/officeDocument/2006/relationships/hyperlink" Target="https://www.redrhinofireworks.com/firework/morning-glory-xl-36-inch/" TargetMode="External"/><Relationship Id="rId265" Type="http://schemas.openxmlformats.org/officeDocument/2006/relationships/hyperlink" Target="https://www.redrhinofireworks.com/firework/our-america/" TargetMode="External"/><Relationship Id="rId472" Type="http://schemas.openxmlformats.org/officeDocument/2006/relationships/hyperlink" Target="https://www.redrhinofireworks.com/firework/pyro-latte/" TargetMode="External"/><Relationship Id="rId528" Type="http://schemas.openxmlformats.org/officeDocument/2006/relationships/hyperlink" Target="https://www.redrhinofireworks.com/firework/sons-of-thunder-and-liberty/" TargetMode="External"/><Relationship Id="rId125" Type="http://schemas.openxmlformats.org/officeDocument/2006/relationships/hyperlink" Target="https://www.redrhinofireworks.com/firework/southern-storm/" TargetMode="External"/><Relationship Id="rId167" Type="http://schemas.openxmlformats.org/officeDocument/2006/relationships/hyperlink" Target="https://www.redrhinofireworks.com/firework/blazin-gun/" TargetMode="External"/><Relationship Id="rId332" Type="http://schemas.openxmlformats.org/officeDocument/2006/relationships/hyperlink" Target="https://www.redrhinofireworks.com/firework/righteous-warrior/" TargetMode="External"/><Relationship Id="rId374" Type="http://schemas.openxmlformats.org/officeDocument/2006/relationships/hyperlink" Target="https://www.redrhinofireworks.com/firework/in-my-sights/" TargetMode="External"/><Relationship Id="rId71" Type="http://schemas.openxmlformats.org/officeDocument/2006/relationships/hyperlink" Target="https://www.redrhinofireworks.com/firework/parachute-w-7-lanterns/" TargetMode="External"/><Relationship Id="rId234" Type="http://schemas.openxmlformats.org/officeDocument/2006/relationships/hyperlink" Target="https://www.redrhinofireworks.com/firework/maxd-out/" TargetMode="External"/><Relationship Id="rId2" Type="http://schemas.openxmlformats.org/officeDocument/2006/relationships/hyperlink" Target="https://www.redrhinofireworks.com/firework/rocket-crackers-50s/" TargetMode="External"/><Relationship Id="rId29" Type="http://schemas.openxmlformats.org/officeDocument/2006/relationships/hyperlink" Target="https://www.redrhinofireworks.com/firework/gun-fighter/" TargetMode="External"/><Relationship Id="rId276" Type="http://schemas.openxmlformats.org/officeDocument/2006/relationships/hyperlink" Target="https://www.redrhinofireworks.com/firework/apache-squadron/" TargetMode="External"/><Relationship Id="rId441" Type="http://schemas.openxmlformats.org/officeDocument/2006/relationships/hyperlink" Target="https://www.redrhinofireworks.com/firework/locomotion/" TargetMode="External"/><Relationship Id="rId483" Type="http://schemas.openxmlformats.org/officeDocument/2006/relationships/hyperlink" Target="https://www.redrhinofireworks.com/firework/freedom-stick/" TargetMode="External"/><Relationship Id="rId539" Type="http://schemas.openxmlformats.org/officeDocument/2006/relationships/hyperlink" Target="https://www.redrhinofireworks.com/firework/fire-up-the-4th/" TargetMode="External"/><Relationship Id="rId40" Type="http://schemas.openxmlformats.org/officeDocument/2006/relationships/hyperlink" Target="https://www.redrhinofireworks.com/firework/8oz-assorted-rockets-tray/" TargetMode="External"/><Relationship Id="rId136" Type="http://schemas.openxmlformats.org/officeDocument/2006/relationships/hyperlink" Target="https://www.redrhinofireworks.com/firework/painted-lady/" TargetMode="External"/><Relationship Id="rId178" Type="http://schemas.openxmlformats.org/officeDocument/2006/relationships/hyperlink" Target="https://www.redrhinofireworks.com/firework/fat-sassy/" TargetMode="External"/><Relationship Id="rId301" Type="http://schemas.openxmlformats.org/officeDocument/2006/relationships/hyperlink" Target="https://www.redrhinofireworks.com/firework/pool-party/" TargetMode="External"/><Relationship Id="rId343" Type="http://schemas.openxmlformats.org/officeDocument/2006/relationships/hyperlink" Target="https://www.redrhinofireworks.com/firework/witch-blade/" TargetMode="External"/><Relationship Id="rId550" Type="http://schemas.openxmlformats.org/officeDocument/2006/relationships/drawing" Target="../drawings/drawing1.xml"/><Relationship Id="rId82" Type="http://schemas.openxmlformats.org/officeDocument/2006/relationships/hyperlink" Target="https://www.redrhinofireworks.com/firework/8-super-jumbo-cone-assortment/" TargetMode="External"/><Relationship Id="rId203" Type="http://schemas.openxmlformats.org/officeDocument/2006/relationships/hyperlink" Target="https://www.redrhinofireworks.com/firework/ring-of-fire/" TargetMode="External"/><Relationship Id="rId385" Type="http://schemas.openxmlformats.org/officeDocument/2006/relationships/hyperlink" Target="https://www.redrhinofireworks.com/firework/armored-car/" TargetMode="External"/><Relationship Id="rId245" Type="http://schemas.openxmlformats.org/officeDocument/2006/relationships/hyperlink" Target="https://www.redrhinofireworks.com/firework/ultimate-outlaw/" TargetMode="External"/><Relationship Id="rId287" Type="http://schemas.openxmlformats.org/officeDocument/2006/relationships/hyperlink" Target="https://www.redrhinofireworks.com/firework/flower-child/" TargetMode="External"/><Relationship Id="rId410" Type="http://schemas.openxmlformats.org/officeDocument/2006/relationships/hyperlink" Target="https://www.redrhinofireworks.com/firework/2-color-spaceship/" TargetMode="External"/><Relationship Id="rId452" Type="http://schemas.openxmlformats.org/officeDocument/2006/relationships/hyperlink" Target="https://www.redrhinofireworks.com/firework/neptune-missile/" TargetMode="External"/><Relationship Id="rId494" Type="http://schemas.openxmlformats.org/officeDocument/2006/relationships/hyperlink" Target="https://www.redrhinofireworks.com/firework/wooly-bully/" TargetMode="External"/><Relationship Id="rId508" Type="http://schemas.openxmlformats.org/officeDocument/2006/relationships/hyperlink" Target="https://www.redrhinofireworks.com/firework/pyro-maestro/" TargetMode="External"/><Relationship Id="rId105" Type="http://schemas.openxmlformats.org/officeDocument/2006/relationships/hyperlink" Target="https://www.redrhinofireworks.com/firework/coconut-grove-song/" TargetMode="External"/><Relationship Id="rId147" Type="http://schemas.openxmlformats.org/officeDocument/2006/relationships/hyperlink" Target="https://www.redrhinofireworks.com/firework/semi-auto/" TargetMode="External"/><Relationship Id="rId312" Type="http://schemas.openxmlformats.org/officeDocument/2006/relationships/hyperlink" Target="https://www.redrhinofireworks.com/firework/aerial-attack/" TargetMode="External"/><Relationship Id="rId354" Type="http://schemas.openxmlformats.org/officeDocument/2006/relationships/hyperlink" Target="https://www.redrhinofireworks.com/firework/stellar-beauty/" TargetMode="External"/><Relationship Id="rId51" Type="http://schemas.openxmlformats.org/officeDocument/2006/relationships/hyperlink" Target="https://www.redrhinofireworks.com/firework/sky-smoke/" TargetMode="External"/><Relationship Id="rId93" Type="http://schemas.openxmlformats.org/officeDocument/2006/relationships/hyperlink" Target="https://www.redrhinofireworks.com/firework/cry-wolf/" TargetMode="External"/><Relationship Id="rId189" Type="http://schemas.openxmlformats.org/officeDocument/2006/relationships/hyperlink" Target="https://www.redrhinofireworks.com/firework/nut-buster/" TargetMode="External"/><Relationship Id="rId396" Type="http://schemas.openxmlformats.org/officeDocument/2006/relationships/hyperlink" Target="https://www.redrhinofireworks.com/firework/busting-buttons/" TargetMode="External"/><Relationship Id="rId214" Type="http://schemas.openxmlformats.org/officeDocument/2006/relationships/hyperlink" Target="https://www.redrhinofireworks.com/firework/sniper-shot/" TargetMode="External"/><Relationship Id="rId256" Type="http://schemas.openxmlformats.org/officeDocument/2006/relationships/hyperlink" Target="https://www.redrhinofireworks.com/firework/doomsday-machine/" TargetMode="External"/><Relationship Id="rId298" Type="http://schemas.openxmlformats.org/officeDocument/2006/relationships/hyperlink" Target="https://www.redrhinofireworks.com/firework/hard-hitter/" TargetMode="External"/><Relationship Id="rId421" Type="http://schemas.openxmlformats.org/officeDocument/2006/relationships/hyperlink" Target="https://www.redrhinofireworks.com/firework/eagles-nest/" TargetMode="External"/><Relationship Id="rId463" Type="http://schemas.openxmlformats.org/officeDocument/2006/relationships/hyperlink" Target="https://www.redrhinofireworks.com/firework/single-night-parachute/" TargetMode="External"/><Relationship Id="rId519" Type="http://schemas.openxmlformats.org/officeDocument/2006/relationships/hyperlink" Target="https://www.redrhinofireworks.com/firework/american-cannonballs/" TargetMode="External"/><Relationship Id="rId116" Type="http://schemas.openxmlformats.org/officeDocument/2006/relationships/hyperlink" Target="https://www.redrhinofireworks.com/firework/colorful-skies/" TargetMode="External"/><Relationship Id="rId158" Type="http://schemas.openxmlformats.org/officeDocument/2006/relationships/hyperlink" Target="https://www.redrhinofireworks.com/firework/38-special/" TargetMode="External"/><Relationship Id="rId323" Type="http://schemas.openxmlformats.org/officeDocument/2006/relationships/hyperlink" Target="https://www.redrhinofireworks.com/firework/tropical-chaos/" TargetMode="External"/><Relationship Id="rId530" Type="http://schemas.openxmlformats.org/officeDocument/2006/relationships/hyperlink" Target="https://www.redrhinofireworks.com/firework/american-arsenal/" TargetMode="External"/><Relationship Id="rId20" Type="http://schemas.openxmlformats.org/officeDocument/2006/relationships/hyperlink" Target="https://www.redrhinofireworks.com/firework/5-ball-exploding/" TargetMode="External"/><Relationship Id="rId62" Type="http://schemas.openxmlformats.org/officeDocument/2006/relationships/hyperlink" Target="https://www.redrhinofireworks.com/firework/poopy-puppy/" TargetMode="External"/><Relationship Id="rId365" Type="http://schemas.openxmlformats.org/officeDocument/2006/relationships/hyperlink" Target="https://www.redrhinofireworks.com/firework/star-racer/" TargetMode="External"/><Relationship Id="rId225" Type="http://schemas.openxmlformats.org/officeDocument/2006/relationships/hyperlink" Target="https://www.redrhinofireworks.com/firework/mini-bombs/" TargetMode="External"/><Relationship Id="rId267" Type="http://schemas.openxmlformats.org/officeDocument/2006/relationships/hyperlink" Target="https://www.redrhinofireworks.com/firework/rebel-nation/" TargetMode="External"/><Relationship Id="rId432" Type="http://schemas.openxmlformats.org/officeDocument/2006/relationships/hyperlink" Target="https://www.redrhinofireworks.com/firework/popsicles/" TargetMode="External"/><Relationship Id="rId474" Type="http://schemas.openxmlformats.org/officeDocument/2006/relationships/hyperlink" Target="https://www.redrhinofireworks.com/firework/star-dust/" TargetMode="External"/><Relationship Id="rId127" Type="http://schemas.openxmlformats.org/officeDocument/2006/relationships/hyperlink" Target="https://www.redrhinofireworks.com/firework/gamefish/" TargetMode="External"/><Relationship Id="rId31" Type="http://schemas.openxmlformats.org/officeDocument/2006/relationships/hyperlink" Target="https://www.redrhinofireworks.com/firework/snub-nose-38-roman-candle/" TargetMode="External"/><Relationship Id="rId73" Type="http://schemas.openxmlformats.org/officeDocument/2006/relationships/hyperlink" Target="https://www.redrhinofireworks.com/firework/adrenaline-rush-500g/" TargetMode="External"/><Relationship Id="rId169" Type="http://schemas.openxmlformats.org/officeDocument/2006/relationships/hyperlink" Target="https://www.redrhinofireworks.com/firework/brute-force/" TargetMode="External"/><Relationship Id="rId334" Type="http://schemas.openxmlformats.org/officeDocument/2006/relationships/hyperlink" Target="https://www.redrhinofireworks.com/firework/smooth-criminal/" TargetMode="External"/><Relationship Id="rId376" Type="http://schemas.openxmlformats.org/officeDocument/2006/relationships/hyperlink" Target="https://www.redrhinofireworks.com/firework/mad-maxine/" TargetMode="External"/><Relationship Id="rId541" Type="http://schemas.openxmlformats.org/officeDocument/2006/relationships/hyperlink" Target="https://www.redrhinofireworks.com/firework/amber-waves-of-flame/" TargetMode="External"/><Relationship Id="rId4" Type="http://schemas.openxmlformats.org/officeDocument/2006/relationships/hyperlink" Target="https://www.redrhinofirehttps/www.redrhinofireworks.com/firework/rocket-crackers-200s/works.com/rocket-cracker-200s.html" TargetMode="External"/><Relationship Id="rId180" Type="http://schemas.openxmlformats.org/officeDocument/2006/relationships/hyperlink" Target="https://www.redrhinofireworks.com/firework/french-quarter-frenzy/" TargetMode="External"/><Relationship Id="rId236" Type="http://schemas.openxmlformats.org/officeDocument/2006/relationships/hyperlink" Target="https://www.redrhinofireworks.com/firework/peacemaker-blister-pack/" TargetMode="External"/><Relationship Id="rId278" Type="http://schemas.openxmlformats.org/officeDocument/2006/relationships/hyperlink" Target="https://www.redrhinofireworks.com/firework/crazy-ape/" TargetMode="External"/><Relationship Id="rId401" Type="http://schemas.openxmlformats.org/officeDocument/2006/relationships/hyperlink" Target="https://www.redrhinofireworks.com/firework/red-dirt-rampage/" TargetMode="External"/><Relationship Id="rId443" Type="http://schemas.openxmlformats.org/officeDocument/2006/relationships/hyperlink" Target="https://www.redrhinofireworks.com/firework/hound-dog-blues/" TargetMode="External"/><Relationship Id="rId303" Type="http://schemas.openxmlformats.org/officeDocument/2006/relationships/hyperlink" Target="https://www.redrhinofireworks.com/firework/titanium-fire/" TargetMode="External"/><Relationship Id="rId485" Type="http://schemas.openxmlformats.org/officeDocument/2006/relationships/hyperlink" Target="https://www.redrhinofireworks.com/firework/hypnotized/" TargetMode="External"/><Relationship Id="rId42" Type="http://schemas.openxmlformats.org/officeDocument/2006/relationships/hyperlink" Target="https://www.redrhinofireworks.com/firework/texas-pop-rockets/" TargetMode="External"/><Relationship Id="rId84" Type="http://schemas.openxmlformats.org/officeDocument/2006/relationships/hyperlink" Target="https://www.redrhinofireworks.com/firework/assorted-fountains-hn68/" TargetMode="External"/><Relationship Id="rId138" Type="http://schemas.openxmlformats.org/officeDocument/2006/relationships/hyperlink" Target="https://www.redrhinofireworks.com/firework/for-our-flag/" TargetMode="External"/><Relationship Id="rId345" Type="http://schemas.openxmlformats.org/officeDocument/2006/relationships/hyperlink" Target="https://www.redrhinofireworks.com/firework/winners-seat/" TargetMode="External"/><Relationship Id="rId387" Type="http://schemas.openxmlformats.org/officeDocument/2006/relationships/hyperlink" Target="https://www.redrhinofireworks.com/firework/blasting-pack/" TargetMode="External"/><Relationship Id="rId510" Type="http://schemas.openxmlformats.org/officeDocument/2006/relationships/hyperlink" Target="https://www.redrhinofireworks.com/firework/roswell-reborn/" TargetMode="External"/><Relationship Id="rId191" Type="http://schemas.openxmlformats.org/officeDocument/2006/relationships/hyperlink" Target="https://www.redrhinofireworks.com/firework/outlaw-trucker/" TargetMode="External"/><Relationship Id="rId205" Type="http://schemas.openxmlformats.org/officeDocument/2006/relationships/hyperlink" Target="https://www.redrhinofireworks.com/firework/roadshow/" TargetMode="External"/><Relationship Id="rId247" Type="http://schemas.openxmlformats.org/officeDocument/2006/relationships/hyperlink" Target="https://www.redrhinofireworks.com/firework/400-assorted-tubes/" TargetMode="External"/><Relationship Id="rId412" Type="http://schemas.openxmlformats.org/officeDocument/2006/relationships/hyperlink" Target="https://www.redrhinofireworks.com/firework/300-shot-saturn-missile-battery/" TargetMode="External"/><Relationship Id="rId107" Type="http://schemas.openxmlformats.org/officeDocument/2006/relationships/hyperlink" Target="https://www.redrhinofireworks.com/firework/cat-fight/" TargetMode="External"/><Relationship Id="rId289" Type="http://schemas.openxmlformats.org/officeDocument/2006/relationships/hyperlink" Target="https://www.redrhinofireworks.com/firework/pina-colada/" TargetMode="External"/><Relationship Id="rId454" Type="http://schemas.openxmlformats.org/officeDocument/2006/relationships/hyperlink" Target="https://www.redrhinofireworks.com/firework/quick-silver-premium-whistling-bottle-rockets/" TargetMode="External"/><Relationship Id="rId496" Type="http://schemas.openxmlformats.org/officeDocument/2006/relationships/hyperlink" Target="https://www.redrhinofireworks.com/firework/broadsword/" TargetMode="External"/><Relationship Id="rId11" Type="http://schemas.openxmlformats.org/officeDocument/2006/relationships/hyperlink" Target="https://www.redrhinofireworks.com/firework/m-60-crackers-12-pack/" TargetMode="External"/><Relationship Id="rId53" Type="http://schemas.openxmlformats.org/officeDocument/2006/relationships/hyperlink" Target="https://www.redrhinofireworks.com/firework/zingers/" TargetMode="External"/><Relationship Id="rId149" Type="http://schemas.openxmlformats.org/officeDocument/2006/relationships/hyperlink" Target="https://www.redrhinofireworks.com/firework/american-made/" TargetMode="External"/><Relationship Id="rId314" Type="http://schemas.openxmlformats.org/officeDocument/2006/relationships/hyperlink" Target="https://www.redrhinofireworks.com/firework/freedom-isnt-free/" TargetMode="External"/><Relationship Id="rId356" Type="http://schemas.openxmlformats.org/officeDocument/2006/relationships/hyperlink" Target="https://www.redrhinofireworks.com/firework/dogs-days-of-summer/" TargetMode="External"/><Relationship Id="rId398" Type="http://schemas.openxmlformats.org/officeDocument/2006/relationships/hyperlink" Target="https://www.redrhinofireworks.com/firework/battle-trax/" TargetMode="External"/><Relationship Id="rId521" Type="http://schemas.openxmlformats.org/officeDocument/2006/relationships/hyperlink" Target="https://www.redrhinofireworks.com/firework/the-united-states-salute-to-250/" TargetMode="External"/><Relationship Id="rId95" Type="http://schemas.openxmlformats.org/officeDocument/2006/relationships/hyperlink" Target="https://www.redrhinofireworks.com/firework/warrior-princess/" TargetMode="External"/><Relationship Id="rId160" Type="http://schemas.openxmlformats.org/officeDocument/2006/relationships/hyperlink" Target="https://www.redrhinofireworks.com/firework/air-supremacy/" TargetMode="External"/><Relationship Id="rId216" Type="http://schemas.openxmlformats.org/officeDocument/2006/relationships/hyperlink" Target="https://www.redrhinofireworks.com/firework/steel-fury/" TargetMode="External"/><Relationship Id="rId423" Type="http://schemas.openxmlformats.org/officeDocument/2006/relationships/hyperlink" Target="https://www.redrhinofireworks.com/firework/mechanized/" TargetMode="External"/><Relationship Id="rId258" Type="http://schemas.openxmlformats.org/officeDocument/2006/relationships/hyperlink" Target="https://www.redrhinofireworks.com/firework/fire-of-battle/" TargetMode="External"/><Relationship Id="rId465" Type="http://schemas.openxmlformats.org/officeDocument/2006/relationships/hyperlink" Target="https://www.redrhinofireworks.com/firework/hip-hop/" TargetMode="External"/><Relationship Id="rId22" Type="http://schemas.openxmlformats.org/officeDocument/2006/relationships/hyperlink" Target="https://www.redrhinofireworks.com/firework/10-ball-baby-shot/" TargetMode="External"/><Relationship Id="rId64" Type="http://schemas.openxmlformats.org/officeDocument/2006/relationships/hyperlink" Target="https://www.redrhinofireworks.com/firework/tank-jumbo/" TargetMode="External"/><Relationship Id="rId118" Type="http://schemas.openxmlformats.org/officeDocument/2006/relationships/hyperlink" Target="https://www.redrhinofireworks.com/firework/high-velocity/" TargetMode="External"/><Relationship Id="rId325" Type="http://schemas.openxmlformats.org/officeDocument/2006/relationships/hyperlink" Target="https://www.redrhinofireworks.com/firework/boss-frog/" TargetMode="External"/><Relationship Id="rId367" Type="http://schemas.openxmlformats.org/officeDocument/2006/relationships/hyperlink" Target="https://www.redrhinofireworks.com/firework/card-tricks/" TargetMode="External"/><Relationship Id="rId532" Type="http://schemas.openxmlformats.org/officeDocument/2006/relationships/hyperlink" Target="https://www.redrhinofireworks.com/firework/revolutionary-roar/" TargetMode="External"/><Relationship Id="rId171" Type="http://schemas.openxmlformats.org/officeDocument/2006/relationships/hyperlink" Target="https://www.redrhinofireworks.com/firework/christmas-lights/" TargetMode="External"/><Relationship Id="rId227" Type="http://schemas.openxmlformats.org/officeDocument/2006/relationships/hyperlink" Target="https://www.redrhinofireworks.com/firework/premium-crackling-canister-shells/" TargetMode="External"/><Relationship Id="rId269" Type="http://schemas.openxmlformats.org/officeDocument/2006/relationships/hyperlink" Target="https://www.redrhinofireworks.com/firework/southern-pride/" TargetMode="External"/><Relationship Id="rId434" Type="http://schemas.openxmlformats.org/officeDocument/2006/relationships/hyperlink" Target="https://www.redrhinofireworks.com/firework/tuff-fluffy/" TargetMode="External"/><Relationship Id="rId476" Type="http://schemas.openxmlformats.org/officeDocument/2006/relationships/hyperlink" Target="https://www.redrhinofireworks.com/firework/25-shot-saturn-missile-battery/" TargetMode="External"/><Relationship Id="rId33" Type="http://schemas.openxmlformats.org/officeDocument/2006/relationships/hyperlink" Target="https://www.redrhinofireworks.com/firework/color-smoke-ball-clay-6s/" TargetMode="External"/><Relationship Id="rId129" Type="http://schemas.openxmlformats.org/officeDocument/2006/relationships/hyperlink" Target="https://www.redrhinofireworks.com/firework/no-trespassing/" TargetMode="External"/><Relationship Id="rId280" Type="http://schemas.openxmlformats.org/officeDocument/2006/relationships/hyperlink" Target="https://www.redrhinofireworks.com/firework/kids-garage/" TargetMode="External"/><Relationship Id="rId336" Type="http://schemas.openxmlformats.org/officeDocument/2006/relationships/hyperlink" Target="https://www.redrhinofireworks.com/firework/speedshow/" TargetMode="External"/><Relationship Id="rId501" Type="http://schemas.openxmlformats.org/officeDocument/2006/relationships/hyperlink" Target="https://www.redrhinofireworks.com/firework/ghost-rail/" TargetMode="External"/><Relationship Id="rId543" Type="http://schemas.openxmlformats.org/officeDocument/2006/relationships/hyperlink" Target="https://www.redrhinofireworks.com/firework/2-time-world-war-champs/" TargetMode="External"/><Relationship Id="rId75" Type="http://schemas.openxmlformats.org/officeDocument/2006/relationships/hyperlink" Target="https://www.redrhinofireworks.com/firework/orange-crush-500g/" TargetMode="External"/><Relationship Id="rId140" Type="http://schemas.openxmlformats.org/officeDocument/2006/relationships/hyperlink" Target="https://www.redrhinofireworks.com/firework/presidential-series/" TargetMode="External"/><Relationship Id="rId182" Type="http://schemas.openxmlformats.org/officeDocument/2006/relationships/hyperlink" Target="https://www.redrhinofireworks.com/firework/in-tribute/" TargetMode="External"/><Relationship Id="rId378" Type="http://schemas.openxmlformats.org/officeDocument/2006/relationships/hyperlink" Target="https://www.redrhinofireworks.com/firework/outlaw-gold/" TargetMode="External"/><Relationship Id="rId403" Type="http://schemas.openxmlformats.org/officeDocument/2006/relationships/hyperlink" Target="https://www.redrhinofireworks.com/firework/magic-wands/" TargetMode="External"/><Relationship Id="rId6" Type="http://schemas.openxmlformats.org/officeDocument/2006/relationships/hyperlink" Target="https://www.redrhinofireworks.com/firework/outlaw-1000-roll-crackers/" TargetMode="External"/><Relationship Id="rId238" Type="http://schemas.openxmlformats.org/officeDocument/2006/relationships/hyperlink" Target="https://www.redrhinofireworks.com/firework/venom-artillery/" TargetMode="External"/><Relationship Id="rId445" Type="http://schemas.openxmlformats.org/officeDocument/2006/relationships/hyperlink" Target="https://www.redrhinofireworks.com/firework/bestfireworksever/" TargetMode="External"/><Relationship Id="rId487" Type="http://schemas.openxmlformats.org/officeDocument/2006/relationships/hyperlink" Target="https://www.redrhinofireworks.com/firework/natural-born-pyros/" TargetMode="External"/><Relationship Id="rId291" Type="http://schemas.openxmlformats.org/officeDocument/2006/relationships/hyperlink" Target="https://www.redrhinofireworks.com/firework/tasty-treats/" TargetMode="External"/><Relationship Id="rId305" Type="http://schemas.openxmlformats.org/officeDocument/2006/relationships/hyperlink" Target="https://www.redrhinofireworks.com/firework/color-rain/" TargetMode="External"/><Relationship Id="rId347" Type="http://schemas.openxmlformats.org/officeDocument/2006/relationships/hyperlink" Target="https://www.redrhinofireworks.com/firework/the-assassin-of-artillery-5-shell/" TargetMode="External"/><Relationship Id="rId512" Type="http://schemas.openxmlformats.org/officeDocument/2006/relationships/hyperlink" Target="https://www.redrhinofireworks.com/firework/stone-breaker/" TargetMode="External"/><Relationship Id="rId44" Type="http://schemas.openxmlformats.org/officeDocument/2006/relationships/hyperlink" Target="https://www.redrhinofireworks.com/firework/moon-breaker/" TargetMode="External"/><Relationship Id="rId86" Type="http://schemas.openxmlformats.org/officeDocument/2006/relationships/hyperlink" Target="https://www.redrhinofireworks.com/firework/daddys-shoes/" TargetMode="External"/><Relationship Id="rId151" Type="http://schemas.openxmlformats.org/officeDocument/2006/relationships/hyperlink" Target="https://www.redrhinofireworks.com/firework/slingshot/" TargetMode="External"/><Relationship Id="rId389" Type="http://schemas.openxmlformats.org/officeDocument/2006/relationships/hyperlink" Target="https://www.redrhinofireworks.com/firework/fast-furious/" TargetMode="External"/><Relationship Id="rId193" Type="http://schemas.openxmlformats.org/officeDocument/2006/relationships/hyperlink" Target="https://www.redrhinofireworks.com/firework/outlaw-woman/" TargetMode="External"/><Relationship Id="rId207" Type="http://schemas.openxmlformats.org/officeDocument/2006/relationships/hyperlink" Target="https://www.redrhinofireworks.com/firework/season-of-change/" TargetMode="External"/><Relationship Id="rId249" Type="http://schemas.openxmlformats.org/officeDocument/2006/relationships/hyperlink" Target="https://www.redrhinofireworks.com/firework/air-force/" TargetMode="External"/><Relationship Id="rId414" Type="http://schemas.openxmlformats.org/officeDocument/2006/relationships/hyperlink" Target="https://www.redrhinofireworks.com/firework/our-baby-reveal/" TargetMode="External"/><Relationship Id="rId456" Type="http://schemas.openxmlformats.org/officeDocument/2006/relationships/hyperlink" Target="https://www.redrhinofireworks.com/firework/twisted-flowers/" TargetMode="External"/><Relationship Id="rId498" Type="http://schemas.openxmlformats.org/officeDocument/2006/relationships/hyperlink" Target="https://www.redrhinofireworks.com/firework/enraged/" TargetMode="External"/><Relationship Id="rId13" Type="http://schemas.openxmlformats.org/officeDocument/2006/relationships/hyperlink" Target="https://www.redrhinofireworks.com/firework/rhinomite-head-bomb-crackers/" TargetMode="External"/><Relationship Id="rId109" Type="http://schemas.openxmlformats.org/officeDocument/2006/relationships/hyperlink" Target="https://www.redrhinofireworks.com/firework/magical-barrage/" TargetMode="External"/><Relationship Id="rId260" Type="http://schemas.openxmlformats.org/officeDocument/2006/relationships/hyperlink" Target="https://www.redrhinofireworks.com/firework/ware-a-house-b/" TargetMode="External"/><Relationship Id="rId316" Type="http://schemas.openxmlformats.org/officeDocument/2006/relationships/hyperlink" Target="https://www.redrhinofireworks.com/firework/neon-streak/" TargetMode="External"/><Relationship Id="rId523" Type="http://schemas.openxmlformats.org/officeDocument/2006/relationships/hyperlink" Target="https://www.redrhinofireworks.com/firework/4th-of-july-independence-day/" TargetMode="External"/><Relationship Id="rId55" Type="http://schemas.openxmlformats.org/officeDocument/2006/relationships/hyperlink" Target="https://www.redrhinofireworks.com/firework/flashing-strobe/" TargetMode="External"/><Relationship Id="rId97" Type="http://schemas.openxmlformats.org/officeDocument/2006/relationships/hyperlink" Target="https://www.redrhinofireworks.com/firework/liquid-fire/" TargetMode="External"/><Relationship Id="rId120" Type="http://schemas.openxmlformats.org/officeDocument/2006/relationships/hyperlink" Target="https://www.redrhinofireworks.com/firework/beach-nut/" TargetMode="External"/><Relationship Id="rId358" Type="http://schemas.openxmlformats.org/officeDocument/2006/relationships/hyperlink" Target="https://www.redrhinofireworks.com/firework/fizz-off/" TargetMode="External"/><Relationship Id="rId162" Type="http://schemas.openxmlformats.org/officeDocument/2006/relationships/hyperlink" Target="https://www.redrhinofireworks.com/firework/archangel/" TargetMode="External"/><Relationship Id="rId218" Type="http://schemas.openxmlformats.org/officeDocument/2006/relationships/hyperlink" Target="https://www.redrhinofireworks.com/firework/the-one/" TargetMode="External"/><Relationship Id="rId425" Type="http://schemas.openxmlformats.org/officeDocument/2006/relationships/hyperlink" Target="https://www.redrhinofireworks.com/firework/alien-generation/" TargetMode="External"/><Relationship Id="rId467" Type="http://schemas.openxmlformats.org/officeDocument/2006/relationships/hyperlink" Target="https://www.redrhinofireworks.com/firework/killer-bees/" TargetMode="External"/><Relationship Id="rId271" Type="http://schemas.openxmlformats.org/officeDocument/2006/relationships/hyperlink" Target="https://www.redrhinofireworks.com/firework/texas-outlaw-assortment/" TargetMode="External"/><Relationship Id="rId24" Type="http://schemas.openxmlformats.org/officeDocument/2006/relationships/hyperlink" Target="https://www.redrhinofireworks.com/firework/10-ball-red-rhino-candle/" TargetMode="External"/><Relationship Id="rId66" Type="http://schemas.openxmlformats.org/officeDocument/2006/relationships/hyperlink" Target="https://www.redrhinofireworks.com/firework/texas-giant-crackling-balls/" TargetMode="External"/><Relationship Id="rId131" Type="http://schemas.openxmlformats.org/officeDocument/2006/relationships/hyperlink" Target="https://www.redrhinofireworks.com/firework/rustlers-reunion/" TargetMode="External"/><Relationship Id="rId327" Type="http://schemas.openxmlformats.org/officeDocument/2006/relationships/hyperlink" Target="https://www.redrhinofireworks.com/firework/digital-vice/" TargetMode="External"/><Relationship Id="rId369" Type="http://schemas.openxmlformats.org/officeDocument/2006/relationships/hyperlink" Target="https://www.redrhinofireworks.com/firework/skyfire/" TargetMode="External"/><Relationship Id="rId534" Type="http://schemas.openxmlformats.org/officeDocument/2006/relationships/hyperlink" Target="https://www.redrhinofireworks.com/firework/fanfare-of-freedom/" TargetMode="External"/><Relationship Id="rId173" Type="http://schemas.openxmlformats.org/officeDocument/2006/relationships/hyperlink" Target="https://www.redrhinofireworks.com/firework/clocked-out/" TargetMode="External"/><Relationship Id="rId229" Type="http://schemas.openxmlformats.org/officeDocument/2006/relationships/hyperlink" Target="https://www.redrhinofireworks.com/firework/premium-festival-canister-shells/" TargetMode="External"/><Relationship Id="rId380" Type="http://schemas.openxmlformats.org/officeDocument/2006/relationships/hyperlink" Target="https://www.redrhinofireworks.com/firework/pyro-sunset/" TargetMode="External"/><Relationship Id="rId436" Type="http://schemas.openxmlformats.org/officeDocument/2006/relationships/hyperlink" Target="https://www.redrhinofireworks.com/firework/sapphire-rain/" TargetMode="External"/><Relationship Id="rId240" Type="http://schemas.openxmlformats.org/officeDocument/2006/relationships/hyperlink" Target="https://www.redrhinofireworks.com/firework/triple-threat/" TargetMode="External"/><Relationship Id="rId478" Type="http://schemas.openxmlformats.org/officeDocument/2006/relationships/hyperlink" Target="https://www.redrhinofireworks.com/firework/age-of-dragons/" TargetMode="External"/><Relationship Id="rId35" Type="http://schemas.openxmlformats.org/officeDocument/2006/relationships/hyperlink" Target="https://www.redrhinofireworks.com/firework/giant-smoke-balls/" TargetMode="External"/><Relationship Id="rId77" Type="http://schemas.openxmlformats.org/officeDocument/2006/relationships/hyperlink" Target="https://www.redrhinofireworks.com/firework/twilight-fright-500g/" TargetMode="External"/><Relationship Id="rId100" Type="http://schemas.openxmlformats.org/officeDocument/2006/relationships/hyperlink" Target="https://www.redrhinofireworks.com/firework/texas-battery-504-shot-saturn-missile/" TargetMode="External"/><Relationship Id="rId282" Type="http://schemas.openxmlformats.org/officeDocument/2006/relationships/hyperlink" Target="https://www.redrhinofireworks.com/firework/power-snaps-adult-snappers/" TargetMode="External"/><Relationship Id="rId338" Type="http://schemas.openxmlformats.org/officeDocument/2006/relationships/hyperlink" Target="https://www.redrhinofireworks.com/firework/talk-to-the-beak/" TargetMode="External"/><Relationship Id="rId503" Type="http://schemas.openxmlformats.org/officeDocument/2006/relationships/hyperlink" Target="https://www.redrhinofireworks.com/firework/pardi-gras/" TargetMode="External"/><Relationship Id="rId545" Type="http://schemas.openxmlformats.org/officeDocument/2006/relationships/hyperlink" Target="https://www.redrhinofireworks.com/firework/the-american-heartbeat/" TargetMode="External"/><Relationship Id="rId8" Type="http://schemas.openxmlformats.org/officeDocument/2006/relationships/hyperlink" Target="https://www.redrhinofireworks.com/firework/red-rhino-4000-roll-crackers/" TargetMode="External"/><Relationship Id="rId142" Type="http://schemas.openxmlformats.org/officeDocument/2006/relationships/hyperlink" Target="https://www.redrhinofireworks.com/firework/super-charged/" TargetMode="External"/><Relationship Id="rId184" Type="http://schemas.openxmlformats.org/officeDocument/2006/relationships/hyperlink" Target="https://www.redrhinofireworks.com/firework/let-freedom-ring/" TargetMode="External"/><Relationship Id="rId391" Type="http://schemas.openxmlformats.org/officeDocument/2006/relationships/hyperlink" Target="https://www.redrhinofireworks.com/firework/knox-b/" TargetMode="External"/><Relationship Id="rId405" Type="http://schemas.openxmlformats.org/officeDocument/2006/relationships/hyperlink" Target="https://www.redrhinofireworks.com/firework/outlaw-premium-smoke-ball-6-pack/" TargetMode="External"/><Relationship Id="rId447" Type="http://schemas.openxmlformats.org/officeDocument/2006/relationships/hyperlink" Target="https://www.redrhinofireworks.com/firework/pyrorockstar/" TargetMode="External"/><Relationship Id="rId251" Type="http://schemas.openxmlformats.org/officeDocument/2006/relationships/hyperlink" Target="https://www.redrhinofireworks.com/firework/neon-surprise-safe-and-sane/" TargetMode="External"/><Relationship Id="rId489" Type="http://schemas.openxmlformats.org/officeDocument/2006/relationships/hyperlink" Target="https://www.redrhinofireworks.com/firework/orange-blossom-special/" TargetMode="External"/><Relationship Id="rId46" Type="http://schemas.openxmlformats.org/officeDocument/2006/relationships/hyperlink" Target="https://www.redrhinofireworks.com/firework/ground-bloom-flower-6-pack/" TargetMode="External"/><Relationship Id="rId293" Type="http://schemas.openxmlformats.org/officeDocument/2006/relationships/hyperlink" Target="https://www.redrhinofireworks.com/firework/hog-wild-battery/" TargetMode="External"/><Relationship Id="rId307" Type="http://schemas.openxmlformats.org/officeDocument/2006/relationships/hyperlink" Target="https://www.redrhinofireworks.com/firework/polar-iced/" TargetMode="External"/><Relationship Id="rId349" Type="http://schemas.openxmlformats.org/officeDocument/2006/relationships/hyperlink" Target="https://www.redrhinofireworks.com/firework/pyro-vault/" TargetMode="External"/><Relationship Id="rId514" Type="http://schemas.openxmlformats.org/officeDocument/2006/relationships/hyperlink" Target="https://www.redrhinofireworks.com/firework/dark-oblivion/" TargetMode="External"/><Relationship Id="rId88" Type="http://schemas.openxmlformats.org/officeDocument/2006/relationships/hyperlink" Target="https://www.redrhinofireworks.com/firework/powerful-fountain/" TargetMode="External"/><Relationship Id="rId111" Type="http://schemas.openxmlformats.org/officeDocument/2006/relationships/hyperlink" Target="https://www.redrhinofireworks.com/firework/white-tiger/" TargetMode="External"/><Relationship Id="rId153" Type="http://schemas.openxmlformats.org/officeDocument/2006/relationships/hyperlink" Target="https://www.redrhinofireworks.com/firework/atomizer/" TargetMode="External"/><Relationship Id="rId195" Type="http://schemas.openxmlformats.org/officeDocument/2006/relationships/hyperlink" Target="https://www.redrhinofireworks.com/firework/pirates-code/" TargetMode="External"/><Relationship Id="rId209" Type="http://schemas.openxmlformats.org/officeDocument/2006/relationships/hyperlink" Target="https://www.redrhinofireworks.com/firework/showbox/" TargetMode="External"/><Relationship Id="rId360" Type="http://schemas.openxmlformats.org/officeDocument/2006/relationships/hyperlink" Target="https://www.redrhinofireworks.com/firework/red-moon-rising/" TargetMode="External"/><Relationship Id="rId416" Type="http://schemas.openxmlformats.org/officeDocument/2006/relationships/hyperlink" Target="https://www.redrhinofireworks.com/firework/legendary-beast/" TargetMode="External"/><Relationship Id="rId220" Type="http://schemas.openxmlformats.org/officeDocument/2006/relationships/hyperlink" Target="https://www.redrhinofireworks.com/firework/true-rebel/" TargetMode="External"/><Relationship Id="rId458" Type="http://schemas.openxmlformats.org/officeDocument/2006/relationships/hyperlink" Target="https://www.redrhinofireworks.com/firework/stealth-mode/" TargetMode="External"/><Relationship Id="rId15" Type="http://schemas.openxmlformats.org/officeDocument/2006/relationships/hyperlink" Target="https://www.redrhinofireworks.com/firework/20-color-sparkler-metal/" TargetMode="External"/><Relationship Id="rId57" Type="http://schemas.openxmlformats.org/officeDocument/2006/relationships/hyperlink" Target="https://www.redrhinofireworks.com/firework/hens-laying-eggs/" TargetMode="External"/><Relationship Id="rId262" Type="http://schemas.openxmlformats.org/officeDocument/2006/relationships/hyperlink" Target="https://www.redrhinofireworks.com/firework/american-pyro/" TargetMode="External"/><Relationship Id="rId318" Type="http://schemas.openxmlformats.org/officeDocument/2006/relationships/hyperlink" Target="https://www.redrhinofireworks.com/firework/tommy-girl/" TargetMode="External"/><Relationship Id="rId525" Type="http://schemas.openxmlformats.org/officeDocument/2006/relationships/hyperlink" Target="https://www.redrhinofireworks.com/firework/liberty-celebration/" TargetMode="External"/><Relationship Id="rId99" Type="http://schemas.openxmlformats.org/officeDocument/2006/relationships/hyperlink" Target="https://www.redrhinofireworks.com/firework/325-shot-saturn-missile-battery-round/" TargetMode="External"/><Relationship Id="rId122" Type="http://schemas.openxmlformats.org/officeDocument/2006/relationships/hyperlink" Target="https://www.redrhinofireworks.com/firework/texas-rooter/" TargetMode="External"/><Relationship Id="rId164" Type="http://schemas.openxmlformats.org/officeDocument/2006/relationships/hyperlink" Target="https://www.redrhinofireworks.com/firework/backroad-rebel/" TargetMode="External"/><Relationship Id="rId371" Type="http://schemas.openxmlformats.org/officeDocument/2006/relationships/hyperlink" Target="https://www.redrhinofireworks.com/firework/death-by-stereo/" TargetMode="External"/><Relationship Id="rId427" Type="http://schemas.openxmlformats.org/officeDocument/2006/relationships/hyperlink" Target="https://www.redrhinofireworks.com/firework/howling-duel/" TargetMode="External"/><Relationship Id="rId469" Type="http://schemas.openxmlformats.org/officeDocument/2006/relationships/hyperlink" Target="https://www.redrhinofireworks.com/firework/mighty-pistol/" TargetMode="External"/><Relationship Id="rId26" Type="http://schemas.openxmlformats.org/officeDocument/2006/relationships/hyperlink" Target="https://www.redrhinofireworks.com/firework/bull-whip/" TargetMode="External"/><Relationship Id="rId231" Type="http://schemas.openxmlformats.org/officeDocument/2006/relationships/hyperlink" Target="https://www.redrhinofireworks.com/firework/red-white-boom/" TargetMode="External"/><Relationship Id="rId273" Type="http://schemas.openxmlformats.org/officeDocument/2006/relationships/hyperlink" Target="https://www.redrhinofireworks.com/firework/free-ride/" TargetMode="External"/><Relationship Id="rId329" Type="http://schemas.openxmlformats.org/officeDocument/2006/relationships/hyperlink" Target="https://www.redrhinofireworks.com/firework/forged-of-fire/" TargetMode="External"/><Relationship Id="rId480" Type="http://schemas.openxmlformats.org/officeDocument/2006/relationships/hyperlink" Target="https://www.redrhinofireworks.com/firework/cyber-vision/" TargetMode="External"/><Relationship Id="rId536" Type="http://schemas.openxmlformats.org/officeDocument/2006/relationships/hyperlink" Target="https://www.redrhinofireworks.com/firework/thunder-in-the-republic/" TargetMode="External"/><Relationship Id="rId68" Type="http://schemas.openxmlformats.org/officeDocument/2006/relationships/hyperlink" Target="https://www.redrhinofireworks.com/firework/air-trooper-parachute-with-plastic-army-man/" TargetMode="External"/><Relationship Id="rId133" Type="http://schemas.openxmlformats.org/officeDocument/2006/relationships/hyperlink" Target="https://www.redrhinofireworks.com/firework/happy-fireworks-49/" TargetMode="External"/><Relationship Id="rId175" Type="http://schemas.openxmlformats.org/officeDocument/2006/relationships/hyperlink" Target="https://www.redrhinofireworks.com/firework/duck-and-cover/" TargetMode="External"/><Relationship Id="rId340" Type="http://schemas.openxmlformats.org/officeDocument/2006/relationships/hyperlink" Target="https://www.redrhinofireworks.com/firework/the-protector/" TargetMode="External"/><Relationship Id="rId200" Type="http://schemas.openxmlformats.org/officeDocument/2006/relationships/hyperlink" Target="https://www.redrhinofireworks.com/firework/pyro-world/" TargetMode="External"/><Relationship Id="rId382" Type="http://schemas.openxmlformats.org/officeDocument/2006/relationships/hyperlink" Target="https://www.redrhinofireworks.com/firework/stereophonic/" TargetMode="External"/><Relationship Id="rId438" Type="http://schemas.openxmlformats.org/officeDocument/2006/relationships/hyperlink" Target="https://www.redrhinofireworks.com/firework/space-sabers/" TargetMode="External"/><Relationship Id="rId242" Type="http://schemas.openxmlformats.org/officeDocument/2006/relationships/hyperlink" Target="https://www.redrhinofireworks.com/firework/hog-wild-pyro/" TargetMode="External"/><Relationship Id="rId284" Type="http://schemas.openxmlformats.org/officeDocument/2006/relationships/hyperlink" Target="https://www.redrhinofireworks.com/firework/texas-mega-rocket-w-report/" TargetMode="External"/><Relationship Id="rId491" Type="http://schemas.openxmlformats.org/officeDocument/2006/relationships/hyperlink" Target="https://www.redrhinofireworks.com/firework/lets-go-bro/" TargetMode="External"/><Relationship Id="rId505" Type="http://schemas.openxmlformats.org/officeDocument/2006/relationships/hyperlink" Target="https://www.redrhinofireworks.com/firework/hell-fire/" TargetMode="External"/><Relationship Id="rId37" Type="http://schemas.openxmlformats.org/officeDocument/2006/relationships/hyperlink" Target="https://www.redrhinofireworks.com/firework/popping-smoke/" TargetMode="External"/><Relationship Id="rId79" Type="http://schemas.openxmlformats.org/officeDocument/2006/relationships/hyperlink" Target="https://www.redrhinofireworks.com/firework/mexican-jumping-beans/" TargetMode="External"/><Relationship Id="rId102" Type="http://schemas.openxmlformats.org/officeDocument/2006/relationships/hyperlink" Target="https://www.redrhinofireworks.com/firework/desert-at-night/" TargetMode="External"/><Relationship Id="rId144" Type="http://schemas.openxmlformats.org/officeDocument/2006/relationships/hyperlink" Target="https://www.redrhinofireworks.com/firework/blown-away/" TargetMode="External"/><Relationship Id="rId547" Type="http://schemas.openxmlformats.org/officeDocument/2006/relationships/hyperlink" Target="https://www.redrhinofireworks.com/firework/constitution-candle/" TargetMode="External"/><Relationship Id="rId90" Type="http://schemas.openxmlformats.org/officeDocument/2006/relationships/hyperlink" Target="https://www.redrhinofireworks.com/firework/clowning-around/" TargetMode="External"/><Relationship Id="rId186" Type="http://schemas.openxmlformats.org/officeDocument/2006/relationships/hyperlink" Target="https://www.redrhinofireworks.com/firework/loaded-gun/" TargetMode="External"/><Relationship Id="rId351" Type="http://schemas.openxmlformats.org/officeDocument/2006/relationships/hyperlink" Target="https://www.redrhinofireworks.com/firework/rocket-fire/" TargetMode="External"/><Relationship Id="rId393" Type="http://schemas.openxmlformats.org/officeDocument/2006/relationships/hyperlink" Target="https://www.redrhinofireworks.com/firework/hot-stuff/" TargetMode="External"/><Relationship Id="rId407" Type="http://schemas.openxmlformats.org/officeDocument/2006/relationships/hyperlink" Target="https://www.redrhinofireworks.com/firework/magical-smoke/" TargetMode="External"/><Relationship Id="rId449" Type="http://schemas.openxmlformats.org/officeDocument/2006/relationships/hyperlink" Target="https://www.redrhinofireworks.com/firework/outlaw-busters-1-water-cracker/" TargetMode="External"/><Relationship Id="rId211" Type="http://schemas.openxmlformats.org/officeDocument/2006/relationships/hyperlink" Target="https://www.redrhinofireworks.com/firework/sidearm-showdown/" TargetMode="External"/><Relationship Id="rId253" Type="http://schemas.openxmlformats.org/officeDocument/2006/relationships/hyperlink" Target="https://www.redrhinofireworks.com/firework/rock-n-roller-safe-and-sane/" TargetMode="External"/><Relationship Id="rId295" Type="http://schemas.openxmlformats.org/officeDocument/2006/relationships/hyperlink" Target="https://www.redrhinofireworks.com/firework/booty-chaser/" TargetMode="External"/><Relationship Id="rId309" Type="http://schemas.openxmlformats.org/officeDocument/2006/relationships/hyperlink" Target="https://www.redrhinofireworks.com/firework/super-beast-3/" TargetMode="External"/><Relationship Id="rId460" Type="http://schemas.openxmlformats.org/officeDocument/2006/relationships/hyperlink" Target="https://www.redrhinofireworks.com/firework/jumbo-strobes/" TargetMode="External"/><Relationship Id="rId516" Type="http://schemas.openxmlformats.org/officeDocument/2006/relationships/hyperlink" Target="https://www.redrhinofireworks.com/firework/7-ripper-misslie/" TargetMode="External"/><Relationship Id="rId48" Type="http://schemas.openxmlformats.org/officeDocument/2006/relationships/hyperlink" Target="https://www.redrhinofireworks.com/firework/b-3-bomber-with-report/" TargetMode="External"/><Relationship Id="rId113" Type="http://schemas.openxmlformats.org/officeDocument/2006/relationships/hyperlink" Target="https://www.redrhinofireworks.com/firework/powerball-140-shot/" TargetMode="External"/><Relationship Id="rId320" Type="http://schemas.openxmlformats.org/officeDocument/2006/relationships/hyperlink" Target="https://www.redrhinofireworks.com/firework/hyped-up/" TargetMode="External"/><Relationship Id="rId155" Type="http://schemas.openxmlformats.org/officeDocument/2006/relationships/hyperlink" Target="https://www.redrhinofireworks.com/firework/haulin-ass/" TargetMode="External"/><Relationship Id="rId197" Type="http://schemas.openxmlformats.org/officeDocument/2006/relationships/hyperlink" Target="https://www.redrhinofireworks.com/firework/pride-of-texas/" TargetMode="External"/><Relationship Id="rId362" Type="http://schemas.openxmlformats.org/officeDocument/2006/relationships/hyperlink" Target="https://www.redrhinofireworks.com/firework/sack-race/" TargetMode="External"/><Relationship Id="rId418" Type="http://schemas.openxmlformats.org/officeDocument/2006/relationships/hyperlink" Target="https://www.redrhinofireworks.com/firework/pyro-darts/" TargetMode="External"/><Relationship Id="rId222" Type="http://schemas.openxmlformats.org/officeDocument/2006/relationships/hyperlink" Target="https://www.redrhinofireworks.com/firework/vacation-destination/" TargetMode="External"/><Relationship Id="rId264" Type="http://schemas.openxmlformats.org/officeDocument/2006/relationships/hyperlink" Target="https://www.redrhinofireworks.com/firework/ordinance-disposal/" TargetMode="External"/><Relationship Id="rId471" Type="http://schemas.openxmlformats.org/officeDocument/2006/relationships/hyperlink" Target="https://www.redrhinofireworks.com/firework/power-axe/" TargetMode="External"/><Relationship Id="rId17" Type="http://schemas.openxmlformats.org/officeDocument/2006/relationships/hyperlink" Target="https://www.redrhinofireworks.com/firework/morning-glory-sparkler/" TargetMode="External"/><Relationship Id="rId59" Type="http://schemas.openxmlformats.org/officeDocument/2006/relationships/hyperlink" Target="https://www.redrhinofireworks.com/firework/outlaw-large-box-snaps/" TargetMode="External"/><Relationship Id="rId124" Type="http://schemas.openxmlformats.org/officeDocument/2006/relationships/hyperlink" Target="https://www.redrhinofireworks.com/firework/standing-united/" TargetMode="External"/><Relationship Id="rId527" Type="http://schemas.openxmlformats.org/officeDocument/2006/relationships/hyperlink" Target="https://www.redrhinofireworks.com/firework/50-star-storm/" TargetMode="External"/><Relationship Id="rId70" Type="http://schemas.openxmlformats.org/officeDocument/2006/relationships/hyperlink" Target="https://www.redrhinofireworks.com/firework/giant-chute-parachute/" TargetMode="External"/><Relationship Id="rId166" Type="http://schemas.openxmlformats.org/officeDocument/2006/relationships/hyperlink" Target="https://www.redrhinofireworks.com/firework/big-bad-wolf/" TargetMode="External"/><Relationship Id="rId331" Type="http://schemas.openxmlformats.org/officeDocument/2006/relationships/hyperlink" Target="https://www.redrhinofireworks.com/firework/overlord/" TargetMode="External"/><Relationship Id="rId373" Type="http://schemas.openxmlformats.org/officeDocument/2006/relationships/hyperlink" Target="https://www.redrhinofireworks.com/firework/hallows-eve/" TargetMode="External"/><Relationship Id="rId429" Type="http://schemas.openxmlformats.org/officeDocument/2006/relationships/hyperlink" Target="https://www.redrhinofireworks.com/firework/beach-buzz/" TargetMode="External"/><Relationship Id="rId1" Type="http://schemas.openxmlformats.org/officeDocument/2006/relationships/hyperlink" Target="https://www.redrhinofireworks.com/firework/red-rhino-power-crackers-16s/" TargetMode="External"/><Relationship Id="rId233" Type="http://schemas.openxmlformats.org/officeDocument/2006/relationships/hyperlink" Target="https://www.redrhinofireworks.com/firework/apocalypse-artillery/" TargetMode="External"/><Relationship Id="rId440" Type="http://schemas.openxmlformats.org/officeDocument/2006/relationships/hyperlink" Target="https://www.redrhinofireworks.com/firework/gogo-ball/" TargetMode="External"/><Relationship Id="rId28" Type="http://schemas.openxmlformats.org/officeDocument/2006/relationships/hyperlink" Target="https://www.redrhinofireworks.com/firework/gambler/" TargetMode="External"/><Relationship Id="rId275" Type="http://schemas.openxmlformats.org/officeDocument/2006/relationships/hyperlink" Target="https://www.redrhinofireworks.com/firework/wild-side-candle-pack/" TargetMode="External"/><Relationship Id="rId300" Type="http://schemas.openxmlformats.org/officeDocument/2006/relationships/hyperlink" Target="https://www.redrhinofireworks.com/firework/original-gangster/" TargetMode="External"/><Relationship Id="rId482" Type="http://schemas.openxmlformats.org/officeDocument/2006/relationships/hyperlink" Target="https://www.redrhinofireworks.com/firework/flying-firecrackers/" TargetMode="External"/><Relationship Id="rId538" Type="http://schemas.openxmlformats.org/officeDocument/2006/relationships/hyperlink" Target="https://www.redrhinofireworks.com/firework/smoke-of-liberty/" TargetMode="External"/><Relationship Id="rId81" Type="http://schemas.openxmlformats.org/officeDocument/2006/relationships/hyperlink" Target="https://www.redrhinofireworks.com/firework/4-cone-electric-assortment/" TargetMode="External"/><Relationship Id="rId135" Type="http://schemas.openxmlformats.org/officeDocument/2006/relationships/hyperlink" Target="https://www.redrhinofireworks.com/firework/goddess/" TargetMode="External"/><Relationship Id="rId177" Type="http://schemas.openxmlformats.org/officeDocument/2006/relationships/hyperlink" Target="https://www.redrhinofireworks.com/firework/eye-in-the-sky/" TargetMode="External"/><Relationship Id="rId342" Type="http://schemas.openxmlformats.org/officeDocument/2006/relationships/hyperlink" Target="https://www.redrhinofireworks.com/firework/willow-maker/" TargetMode="External"/><Relationship Id="rId384" Type="http://schemas.openxmlformats.org/officeDocument/2006/relationships/hyperlink" Target="https://www.redrhinofireworks.com/firework/uss-outlaw/" TargetMode="External"/><Relationship Id="rId202" Type="http://schemas.openxmlformats.org/officeDocument/2006/relationships/hyperlink" Target="https://www.redrhinofireworks.com/firework/ravaged/" TargetMode="External"/><Relationship Id="rId244" Type="http://schemas.openxmlformats.org/officeDocument/2006/relationships/hyperlink" Target="https://www.redrhinofireworks.com/firework/power-of-pride/" TargetMode="External"/><Relationship Id="rId39" Type="http://schemas.openxmlformats.org/officeDocument/2006/relationships/hyperlink" Target="https://www.redrhinofireworks.com/firework/neon-assorted-smoke-sticks/" TargetMode="External"/><Relationship Id="rId286" Type="http://schemas.openxmlformats.org/officeDocument/2006/relationships/hyperlink" Target="https://www.redrhinofireworks.com/firework/feather-dust/" TargetMode="External"/><Relationship Id="rId451" Type="http://schemas.openxmlformats.org/officeDocument/2006/relationships/hyperlink" Target="https://www.redrhinofireworks.com/firework/celebration-candles/" TargetMode="External"/><Relationship Id="rId493" Type="http://schemas.openxmlformats.org/officeDocument/2006/relationships/hyperlink" Target="https://www.redrhinofireworks.com/firework/storm-chaser/" TargetMode="External"/><Relationship Id="rId507" Type="http://schemas.openxmlformats.org/officeDocument/2006/relationships/hyperlink" Target="https://www.redrhinofireworks.com/firework/one-jacked-quarter/" TargetMode="External"/><Relationship Id="rId549" Type="http://schemas.openxmlformats.org/officeDocument/2006/relationships/hyperlink" Target="https://www.redrhinofireworks.com/firework/american-gemstones/" TargetMode="External"/><Relationship Id="rId50" Type="http://schemas.openxmlformats.org/officeDocument/2006/relationships/hyperlink" Target="https://www.redrhinofireworks.com/firework/magic-gems/" TargetMode="External"/><Relationship Id="rId104" Type="http://schemas.openxmlformats.org/officeDocument/2006/relationships/hyperlink" Target="https://www.redrhinofireworks.com/firework/color-pearl-48-shot/" TargetMode="External"/><Relationship Id="rId146" Type="http://schemas.openxmlformats.org/officeDocument/2006/relationships/hyperlink" Target="https://www.redrhinofireworks.com/firework/revolver/" TargetMode="External"/><Relationship Id="rId188" Type="http://schemas.openxmlformats.org/officeDocument/2006/relationships/hyperlink" Target="https://www.redrhinofireworks.com/firework/miss-direction/" TargetMode="External"/><Relationship Id="rId311" Type="http://schemas.openxmlformats.org/officeDocument/2006/relationships/hyperlink" Target="https://www.redrhinofireworks.com/firework/xtreme-energy/" TargetMode="External"/><Relationship Id="rId353" Type="http://schemas.openxmlformats.org/officeDocument/2006/relationships/hyperlink" Target="https://www.redrhinofireworks.com/firework/night-graffiti-2/" TargetMode="External"/><Relationship Id="rId395" Type="http://schemas.openxmlformats.org/officeDocument/2006/relationships/hyperlink" Target="https://www.redrhinofireworks.com/firework/cowboy-up/" TargetMode="External"/><Relationship Id="rId409" Type="http://schemas.openxmlformats.org/officeDocument/2006/relationships/hyperlink" Target="https://www.redrhinofireworks.com/firework/ufo-lander/" TargetMode="External"/><Relationship Id="rId92" Type="http://schemas.openxmlformats.org/officeDocument/2006/relationships/hyperlink" Target="https://www.redrhinofireworks.com/firework/party-candles/" TargetMode="External"/><Relationship Id="rId213" Type="http://schemas.openxmlformats.org/officeDocument/2006/relationships/hyperlink" Target="https://www.redrhinofireworks.com/content/sky-shooter" TargetMode="External"/><Relationship Id="rId420" Type="http://schemas.openxmlformats.org/officeDocument/2006/relationships/hyperlink" Target="https://www.redrhinofireworks.com/firework/pyro-dynamics/" TargetMode="External"/><Relationship Id="rId255" Type="http://schemas.openxmlformats.org/officeDocument/2006/relationships/hyperlink" Target="https://www.redrhinofireworks.com/firework/take-down-the-town-safe-and-sane/" TargetMode="External"/><Relationship Id="rId297" Type="http://schemas.openxmlformats.org/officeDocument/2006/relationships/hyperlink" Target="https://www.redrhinofireworks.com/firework/drift-racer/" TargetMode="External"/><Relationship Id="rId462" Type="http://schemas.openxmlformats.org/officeDocument/2006/relationships/hyperlink" Target="https://www.redrhinofireworks.com/firework/motor-boating/" TargetMode="External"/><Relationship Id="rId518" Type="http://schemas.openxmlformats.org/officeDocument/2006/relationships/hyperlink" Target="https://www.redrhinofireworks.com/firework/12-atlas-missile/" TargetMode="External"/><Relationship Id="rId115" Type="http://schemas.openxmlformats.org/officeDocument/2006/relationships/hyperlink" Target="https://www.redrhinofireworks.com/firework/patriot-torch/" TargetMode="External"/><Relationship Id="rId157" Type="http://schemas.openxmlformats.org/officeDocument/2006/relationships/hyperlink" Target="https://www.redrhinofireworks.com/firework/cherry-drop/" TargetMode="External"/><Relationship Id="rId322" Type="http://schemas.openxmlformats.org/officeDocument/2006/relationships/hyperlink" Target="https://www.redrhinofireworks.com/firework/taste-the-rainbow/" TargetMode="External"/><Relationship Id="rId364" Type="http://schemas.openxmlformats.org/officeDocument/2006/relationships/hyperlink" Target="https://www.redrhinofireworks.com/firework/shades-of-summer/" TargetMode="External"/><Relationship Id="rId61" Type="http://schemas.openxmlformats.org/officeDocument/2006/relationships/hyperlink" Target="https://www.redrhinofireworks.com/firework/party-poppers/" TargetMode="External"/><Relationship Id="rId199" Type="http://schemas.openxmlformats.org/officeDocument/2006/relationships/hyperlink" Target="https://www.redrhinofireworks.com/firework/pyro-gal/" TargetMode="External"/><Relationship Id="rId19" Type="http://schemas.openxmlformats.org/officeDocument/2006/relationships/hyperlink" Target="https://www.redrhinofireworks.com/firework/straight-shooter/" TargetMode="External"/><Relationship Id="rId224" Type="http://schemas.openxmlformats.org/officeDocument/2006/relationships/hyperlink" Target="https://www.redrhinofireworks.com/firework/white-stag/" TargetMode="External"/><Relationship Id="rId266" Type="http://schemas.openxmlformats.org/officeDocument/2006/relationships/hyperlink" Target="https://www.redrhinofireworks.com/firework/military-finale/" TargetMode="External"/><Relationship Id="rId431" Type="http://schemas.openxmlformats.org/officeDocument/2006/relationships/hyperlink" Target="https://www.redrhinofireworks.com/firework/magic-geyser/" TargetMode="External"/><Relationship Id="rId473" Type="http://schemas.openxmlformats.org/officeDocument/2006/relationships/hyperlink" Target="https://www.redrhinofireworks.com/firework/reggae-croc/" TargetMode="External"/><Relationship Id="rId529" Type="http://schemas.openxmlformats.org/officeDocument/2006/relationships/hyperlink" Target="https://www.redrhinofireworks.com/firework/patriot-reign/" TargetMode="External"/><Relationship Id="rId30" Type="http://schemas.openxmlformats.org/officeDocument/2006/relationships/hyperlink" Target="https://www.redrhinofireworks.com/firework/raging-rhino/" TargetMode="External"/><Relationship Id="rId126" Type="http://schemas.openxmlformats.org/officeDocument/2006/relationships/hyperlink" Target="https://www.redrhinofireworks.com/firework/outlaw-crazy/" TargetMode="External"/><Relationship Id="rId168" Type="http://schemas.openxmlformats.org/officeDocument/2006/relationships/hyperlink" Target="https://www.redrhinofireworks.com/firework/born-to-ride/" TargetMode="External"/><Relationship Id="rId333" Type="http://schemas.openxmlformats.org/officeDocument/2006/relationships/hyperlink" Target="https://www.redrhinofireworks.com/firework/reel-catch/" TargetMode="External"/><Relationship Id="rId540" Type="http://schemas.openxmlformats.org/officeDocument/2006/relationships/hyperlink" Target="https://www.redrhinofireworks.com/firework/detonation-of-independence/" TargetMode="External"/><Relationship Id="rId72" Type="http://schemas.openxmlformats.org/officeDocument/2006/relationships/hyperlink" Target="https://www.redrhinofireworks.com/firework/single-day-parachute/" TargetMode="External"/><Relationship Id="rId375" Type="http://schemas.openxmlformats.org/officeDocument/2006/relationships/hyperlink" Target="https://www.redrhinofireworks.com/firework/living-it-up/" TargetMode="External"/><Relationship Id="rId3" Type="http://schemas.openxmlformats.org/officeDocument/2006/relationships/hyperlink" Target="https://www.redrhinofireworks.com/firework/red-rhino-power-crackers-100s/" TargetMode="External"/><Relationship Id="rId235" Type="http://schemas.openxmlformats.org/officeDocument/2006/relationships/hyperlink" Target="https://www.redrhinofireworks.com/firework/mini-maxd-out/" TargetMode="External"/><Relationship Id="rId277" Type="http://schemas.openxmlformats.org/officeDocument/2006/relationships/hyperlink" Target="https://www.redrhinofireworks.com/firework/cobra-copters/" TargetMode="External"/><Relationship Id="rId400" Type="http://schemas.openxmlformats.org/officeDocument/2006/relationships/hyperlink" Target="https://www.redrhinofireworks.com/firework/mystical-beast/" TargetMode="External"/><Relationship Id="rId442" Type="http://schemas.openxmlformats.org/officeDocument/2006/relationships/hyperlink" Target="https://www.redrhinofireworks.com/firework/pyro-markers/" TargetMode="External"/><Relationship Id="rId484" Type="http://schemas.openxmlformats.org/officeDocument/2006/relationships/hyperlink" Target="https://www.redrhinofireworks.com/firework/garden-in-spring/" TargetMode="External"/><Relationship Id="rId137" Type="http://schemas.openxmlformats.org/officeDocument/2006/relationships/hyperlink" Target="https://www.redrhinofireworks.com/firework/mondays-suck/" TargetMode="External"/><Relationship Id="rId302" Type="http://schemas.openxmlformats.org/officeDocument/2006/relationships/hyperlink" Target="https://www.redrhinofireworks.com/firework/pyro-lips/" TargetMode="External"/><Relationship Id="rId344" Type="http://schemas.openxmlformats.org/officeDocument/2006/relationships/hyperlink" Target="https://www.redrhinofireworks.com/firework/zeroed-in/" TargetMode="External"/><Relationship Id="rId41" Type="http://schemas.openxmlformats.org/officeDocument/2006/relationships/hyperlink" Target="https://www.redrhinofireworks.com/firework/flying-color-butterfly-glitterous-lights-combo-case/" TargetMode="External"/><Relationship Id="rId83" Type="http://schemas.openxmlformats.org/officeDocument/2006/relationships/hyperlink" Target="https://www.redrhinofireworks.com/firework/assorted-fountains-hn60/" TargetMode="External"/><Relationship Id="rId179" Type="http://schemas.openxmlformats.org/officeDocument/2006/relationships/hyperlink" Target="https://www.redrhinofireworks.com/firework/fire-over-water/" TargetMode="External"/><Relationship Id="rId386" Type="http://schemas.openxmlformats.org/officeDocument/2006/relationships/hyperlink" Target="https://www.redrhinofireworks.com/firework/big-tex-26-tube/" TargetMode="External"/><Relationship Id="rId190" Type="http://schemas.openxmlformats.org/officeDocument/2006/relationships/hyperlink" Target="https://www.redrhinofireworks.com/firework/open-carry/" TargetMode="External"/><Relationship Id="rId204" Type="http://schemas.openxmlformats.org/officeDocument/2006/relationships/hyperlink" Target="https://www.redrhinofireworks.com/firework/rise-of-power/" TargetMode="External"/><Relationship Id="rId246" Type="http://schemas.openxmlformats.org/officeDocument/2006/relationships/hyperlink" Target="https://www.redrhinofireworks.com/firework/200-assorted-tubes/" TargetMode="External"/><Relationship Id="rId288" Type="http://schemas.openxmlformats.org/officeDocument/2006/relationships/hyperlink" Target="https://www.redrhinofireworks.com/firework/nuts-please/" TargetMode="External"/><Relationship Id="rId411" Type="http://schemas.openxmlformats.org/officeDocument/2006/relationships/hyperlink" Target="https://www.redrhinofireworks.com/firework/wacky-panda/" TargetMode="External"/><Relationship Id="rId453" Type="http://schemas.openxmlformats.org/officeDocument/2006/relationships/hyperlink" Target="https://www.redrhinofireworks.com/firework/premium-whistling-moon-travelers/" TargetMode="External"/><Relationship Id="rId509" Type="http://schemas.openxmlformats.org/officeDocument/2006/relationships/hyperlink" Target="https://www.redrhinofireworks.com/firework/rockin-the-free-world/" TargetMode="External"/><Relationship Id="rId106" Type="http://schemas.openxmlformats.org/officeDocument/2006/relationships/hyperlink" Target="https://www.redrhinofireworks.com/firework/coco-loco/" TargetMode="External"/><Relationship Id="rId313" Type="http://schemas.openxmlformats.org/officeDocument/2006/relationships/hyperlink" Target="https://www.redrhinofireworks.com/firework/fire-assault/" TargetMode="External"/><Relationship Id="rId495" Type="http://schemas.openxmlformats.org/officeDocument/2006/relationships/hyperlink" Target="https://www.redrhinofireworks.com/firework/the-all-father/" TargetMode="External"/><Relationship Id="rId10" Type="http://schemas.openxmlformats.org/officeDocument/2006/relationships/hyperlink" Target="https://www.redrhinofireworks.com/firework/m-60-salute-crackers-36-pack/" TargetMode="External"/><Relationship Id="rId52" Type="http://schemas.openxmlformats.org/officeDocument/2006/relationships/hyperlink" Target="https://www.redrhinofireworks.com/firework/ufo/" TargetMode="External"/><Relationship Id="rId94" Type="http://schemas.openxmlformats.org/officeDocument/2006/relationships/hyperlink" Target="https://www.redrhinofireworks.com/firework/open-mic-night/" TargetMode="External"/><Relationship Id="rId148" Type="http://schemas.openxmlformats.org/officeDocument/2006/relationships/hyperlink" Target="https://www.redrhinofireworks.com/firework/gun-safe/" TargetMode="External"/><Relationship Id="rId355" Type="http://schemas.openxmlformats.org/officeDocument/2006/relationships/hyperlink" Target="https://www.redrhinofireworks.com/firework/dj-nights/" TargetMode="External"/><Relationship Id="rId397" Type="http://schemas.openxmlformats.org/officeDocument/2006/relationships/hyperlink" Target="https://www.redrhinofireworks.com/firework/solo-spinner/" TargetMode="External"/><Relationship Id="rId520" Type="http://schemas.openxmlformats.org/officeDocument/2006/relationships/hyperlink" Target="https://www.redrhinofireworks.com/firework/poppin-for-the-people/" TargetMode="External"/><Relationship Id="rId215" Type="http://schemas.openxmlformats.org/officeDocument/2006/relationships/hyperlink" Target="https://www.redrhinofireworks.com/firework/southern-comfort/" TargetMode="External"/><Relationship Id="rId257" Type="http://schemas.openxmlformats.org/officeDocument/2006/relationships/hyperlink" Target="https://www.redrhinofireworks.com/firework/warriors-realm/" TargetMode="External"/><Relationship Id="rId422" Type="http://schemas.openxmlformats.org/officeDocument/2006/relationships/hyperlink" Target="https://www.redrhinofireworks.com/firework/fireworks-are-awesome/" TargetMode="External"/><Relationship Id="rId464" Type="http://schemas.openxmlformats.org/officeDocument/2006/relationships/hyperlink" Target="https://www.redrhinofireworks.com/firework/cuckoo/" TargetMode="External"/><Relationship Id="rId299" Type="http://schemas.openxmlformats.org/officeDocument/2006/relationships/hyperlink" Target="https://www.redrhinofireworks.com/firework/loyal-to-all/" TargetMode="External"/><Relationship Id="rId63" Type="http://schemas.openxmlformats.org/officeDocument/2006/relationships/hyperlink" Target="https://www.redrhinofireworks.com/firework/snake-pack-assorted-color/" TargetMode="External"/><Relationship Id="rId159" Type="http://schemas.openxmlformats.org/officeDocument/2006/relationships/hyperlink" Target="https://www.redrhinofireworks.com/firework/4th-of-july-cocktail/" TargetMode="External"/><Relationship Id="rId366" Type="http://schemas.openxmlformats.org/officeDocument/2006/relationships/hyperlink" Target="https://www.redrhinofireworks.com/firework/fireworks-spectacular/" TargetMode="External"/><Relationship Id="rId226" Type="http://schemas.openxmlformats.org/officeDocument/2006/relationships/hyperlink" Target="https://www.redrhinofireworks.com/firework/premimum-whistling-canister-shells/" TargetMode="External"/><Relationship Id="rId433" Type="http://schemas.openxmlformats.org/officeDocument/2006/relationships/hyperlink" Target="https://www.redrhinofireworks.com/firework/sunset-surprise/" TargetMode="External"/><Relationship Id="rId74" Type="http://schemas.openxmlformats.org/officeDocument/2006/relationships/hyperlink" Target="https://www.redrhinofireworks.com/firework/one-final-shot-500g/" TargetMode="External"/><Relationship Id="rId377" Type="http://schemas.openxmlformats.org/officeDocument/2006/relationships/hyperlink" Target="https://www.redrhinofireworks.com/firework/night-raven/" TargetMode="External"/><Relationship Id="rId500" Type="http://schemas.openxmlformats.org/officeDocument/2006/relationships/hyperlink" Target="https://www.redrhinofireworks.com/firework/agent-of-chaos/" TargetMode="External"/><Relationship Id="rId5" Type="http://schemas.openxmlformats.org/officeDocument/2006/relationships/hyperlink" Target="https://www.redrhinofireworks.com/firework/texas-outlaw-500-roll-crackers/" TargetMode="External"/><Relationship Id="rId237" Type="http://schemas.openxmlformats.org/officeDocument/2006/relationships/hyperlink" Target="https://www.redrhinofireworks.com/firework/the-judge-artillery/" TargetMode="External"/><Relationship Id="rId444" Type="http://schemas.openxmlformats.org/officeDocument/2006/relationships/hyperlink" Target="https://www.redrhinofireworks.com/firework/v-8-redline/" TargetMode="External"/><Relationship Id="rId290" Type="http://schemas.openxmlformats.org/officeDocument/2006/relationships/hyperlink" Target="https://www.redrhinofireworks.com/firework/pyro-shed/" TargetMode="External"/><Relationship Id="rId304" Type="http://schemas.openxmlformats.org/officeDocument/2006/relationships/hyperlink" Target="https://www.redrhinofireworks.com/content/bearing-arms" TargetMode="External"/><Relationship Id="rId388" Type="http://schemas.openxmlformats.org/officeDocument/2006/relationships/hyperlink" Target="https://www.redrhinofireworks.com/firework/cajun-kid/" TargetMode="External"/><Relationship Id="rId511" Type="http://schemas.openxmlformats.org/officeDocument/2006/relationships/hyperlink" Target="https://www.redrhinofireworks.com/firework/search-destroy/" TargetMode="External"/><Relationship Id="rId85" Type="http://schemas.openxmlformats.org/officeDocument/2006/relationships/hyperlink" Target="https://www.redrhinofireworks.com/firework/poking-the-bear/" TargetMode="External"/><Relationship Id="rId150" Type="http://schemas.openxmlformats.org/officeDocument/2006/relationships/hyperlink" Target="https://www.redrhinofireworks.com/firework/f1-outlaw/" TargetMode="External"/><Relationship Id="rId248" Type="http://schemas.openxmlformats.org/officeDocument/2006/relationships/hyperlink" Target="https://www.redrhinofireworks.com/firework/500-texas-collection/" TargetMode="External"/><Relationship Id="rId455" Type="http://schemas.openxmlformats.org/officeDocument/2006/relationships/hyperlink" Target="https://www.redrhinofireworks.com/firework/starsho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3A54-C871-46A2-AFEF-1D76A26B7902}">
  <sheetPr filterMode="1"/>
  <dimension ref="A1:I631"/>
  <sheetViews>
    <sheetView tabSelected="1" topLeftCell="A26" zoomScaleNormal="100" workbookViewId="0">
      <selection activeCell="E41" sqref="E41"/>
    </sheetView>
  </sheetViews>
  <sheetFormatPr defaultRowHeight="14.5" x14ac:dyDescent="0.35"/>
  <cols>
    <col min="1" max="1" width="8.7265625" style="113"/>
    <col min="2" max="2" width="6.54296875" style="113" customWidth="1"/>
    <col min="3" max="3" width="43.54296875" style="114" customWidth="1"/>
    <col min="4" max="4" width="8.7265625" style="113" customWidth="1"/>
    <col min="5" max="5" width="8.7265625" style="116"/>
    <col min="6" max="6" width="15.6328125" style="113" bestFit="1" customWidth="1"/>
    <col min="7" max="9" width="8.7265625" style="116" hidden="1" customWidth="1"/>
  </cols>
  <sheetData>
    <row r="1" spans="1:9" ht="15.5" x14ac:dyDescent="0.35">
      <c r="A1" s="117" t="s">
        <v>561</v>
      </c>
      <c r="B1" s="118"/>
      <c r="C1" s="119"/>
      <c r="D1" s="42"/>
      <c r="E1" s="42"/>
      <c r="F1" s="15"/>
      <c r="G1" s="42"/>
      <c r="H1" s="42"/>
      <c r="I1" s="42"/>
    </row>
    <row r="2" spans="1:9" x14ac:dyDescent="0.35">
      <c r="A2" s="185" t="s">
        <v>634</v>
      </c>
      <c r="B2"/>
      <c r="C2"/>
      <c r="E2"/>
      <c r="F2"/>
      <c r="G2"/>
      <c r="H2" s="113"/>
      <c r="I2" s="120"/>
    </row>
    <row r="3" spans="1:9" x14ac:dyDescent="0.35">
      <c r="A3" s="186" t="s">
        <v>633</v>
      </c>
      <c r="B3" s="121"/>
      <c r="C3" s="121"/>
      <c r="D3" s="122"/>
      <c r="E3" s="122"/>
      <c r="F3" s="122"/>
      <c r="G3" s="122"/>
      <c r="H3" s="122"/>
      <c r="I3" s="122"/>
    </row>
    <row r="4" spans="1:9" x14ac:dyDescent="0.35">
      <c r="A4" s="123" t="s">
        <v>562</v>
      </c>
      <c r="B4" s="42"/>
      <c r="C4" s="42"/>
      <c r="D4" s="124"/>
      <c r="E4" s="15"/>
      <c r="F4"/>
      <c r="G4" s="15"/>
      <c r="H4" s="15"/>
      <c r="I4" s="15"/>
    </row>
    <row r="5" spans="1:9" ht="26" x14ac:dyDescent="0.35">
      <c r="A5" s="125" t="s">
        <v>0</v>
      </c>
      <c r="B5" s="125" t="s">
        <v>1</v>
      </c>
      <c r="C5" s="126" t="s">
        <v>2</v>
      </c>
      <c r="D5" s="125" t="s">
        <v>563</v>
      </c>
      <c r="E5" s="127" t="s">
        <v>564</v>
      </c>
      <c r="F5" s="128" t="s">
        <v>410</v>
      </c>
      <c r="G5" s="127" t="s">
        <v>411</v>
      </c>
      <c r="H5" s="127" t="s">
        <v>3</v>
      </c>
      <c r="I5" s="12" t="s">
        <v>412</v>
      </c>
    </row>
    <row r="6" spans="1:9" ht="18.5" x14ac:dyDescent="0.35">
      <c r="A6" s="129" t="s">
        <v>4</v>
      </c>
      <c r="B6" s="13"/>
      <c r="C6" s="14"/>
      <c r="D6" s="13"/>
      <c r="E6" s="15"/>
      <c r="F6" s="42"/>
      <c r="G6" s="15"/>
      <c r="H6" s="15"/>
      <c r="I6" s="15"/>
    </row>
    <row r="7" spans="1:9" ht="15.5" x14ac:dyDescent="0.45">
      <c r="A7" s="130" t="s">
        <v>5</v>
      </c>
      <c r="B7" s="13"/>
      <c r="C7" s="14"/>
      <c r="D7" s="13"/>
      <c r="E7" s="16"/>
      <c r="F7" s="42"/>
      <c r="G7" s="16"/>
      <c r="H7" s="16"/>
      <c r="I7" s="16"/>
    </row>
    <row r="8" spans="1:9" hidden="1" x14ac:dyDescent="0.35">
      <c r="A8" s="17">
        <v>1101000</v>
      </c>
      <c r="B8" s="18">
        <v>64</v>
      </c>
      <c r="C8" s="131" t="s">
        <v>6</v>
      </c>
      <c r="D8" s="20">
        <v>1</v>
      </c>
      <c r="E8" s="21"/>
      <c r="F8" s="20">
        <f>+D8*E8</f>
        <v>0</v>
      </c>
      <c r="G8" s="21"/>
      <c r="H8" s="22"/>
      <c r="I8" s="1" t="str">
        <f>IF(G8&gt;0,"Yes","No")&amp;IF(H8&gt;0,"Yes","No")</f>
        <v>NoNo</v>
      </c>
    </row>
    <row r="9" spans="1:9" hidden="1" x14ac:dyDescent="0.35">
      <c r="A9" s="17">
        <v>1202001</v>
      </c>
      <c r="B9" s="18">
        <v>64</v>
      </c>
      <c r="C9" s="132" t="s">
        <v>7</v>
      </c>
      <c r="D9" s="20">
        <v>1</v>
      </c>
      <c r="E9" s="21"/>
      <c r="F9" s="20">
        <f t="shared" ref="F9:F71" si="0">+D9*E9</f>
        <v>0</v>
      </c>
      <c r="G9" s="21"/>
      <c r="H9" s="22"/>
      <c r="I9" s="1" t="str">
        <f t="shared" ref="I9:I71" si="1">IF(G9&gt;0,"Yes","No")&amp;IF(H9&gt;0,"Yes","No")</f>
        <v>NoNo</v>
      </c>
    </row>
    <row r="10" spans="1:9" x14ac:dyDescent="0.35">
      <c r="A10" s="17">
        <v>1101002</v>
      </c>
      <c r="B10" s="18">
        <v>64</v>
      </c>
      <c r="C10" s="132" t="s">
        <v>8</v>
      </c>
      <c r="D10" s="20">
        <v>2</v>
      </c>
      <c r="E10" s="21"/>
      <c r="F10" s="20">
        <f t="shared" si="0"/>
        <v>0</v>
      </c>
      <c r="G10" s="21"/>
      <c r="H10" s="22">
        <v>4</v>
      </c>
      <c r="I10" s="1" t="str">
        <f t="shared" si="1"/>
        <v>NoYes</v>
      </c>
    </row>
    <row r="11" spans="1:9" x14ac:dyDescent="0.35">
      <c r="A11" s="17">
        <v>1202003</v>
      </c>
      <c r="B11" s="18">
        <v>64</v>
      </c>
      <c r="C11" s="131" t="s">
        <v>9</v>
      </c>
      <c r="D11" s="20">
        <v>3</v>
      </c>
      <c r="E11" s="21"/>
      <c r="F11" s="20">
        <f t="shared" si="0"/>
        <v>0</v>
      </c>
      <c r="G11" s="21"/>
      <c r="H11" s="22">
        <v>2</v>
      </c>
      <c r="I11" s="1" t="str">
        <f t="shared" si="1"/>
        <v>NoYes</v>
      </c>
    </row>
    <row r="12" spans="1:9" ht="15.5" x14ac:dyDescent="0.35">
      <c r="A12" s="130" t="s">
        <v>10</v>
      </c>
      <c r="B12" s="23"/>
      <c r="C12" s="133"/>
      <c r="D12" s="134"/>
      <c r="E12" s="135"/>
      <c r="F12" s="134"/>
      <c r="G12" s="136"/>
      <c r="H12" s="137"/>
      <c r="I12" s="1"/>
    </row>
    <row r="13" spans="1:9" x14ac:dyDescent="0.35">
      <c r="A13" s="24">
        <v>1202023</v>
      </c>
      <c r="B13" s="18">
        <v>64</v>
      </c>
      <c r="C13" s="138" t="s">
        <v>11</v>
      </c>
      <c r="D13" s="20">
        <v>7</v>
      </c>
      <c r="E13" s="21"/>
      <c r="F13" s="20">
        <f t="shared" si="0"/>
        <v>0</v>
      </c>
      <c r="G13" s="21">
        <v>1</v>
      </c>
      <c r="H13" s="22">
        <v>1</v>
      </c>
      <c r="I13" s="1" t="str">
        <f t="shared" si="1"/>
        <v>YesYes</v>
      </c>
    </row>
    <row r="14" spans="1:9" x14ac:dyDescent="0.35">
      <c r="A14" s="24">
        <v>1202024</v>
      </c>
      <c r="B14" s="18">
        <v>64</v>
      </c>
      <c r="C14" s="139" t="s">
        <v>12</v>
      </c>
      <c r="D14" s="20">
        <v>12</v>
      </c>
      <c r="E14" s="21"/>
      <c r="F14" s="20">
        <f t="shared" si="0"/>
        <v>0</v>
      </c>
      <c r="G14" s="21">
        <v>1</v>
      </c>
      <c r="H14" s="22">
        <v>1</v>
      </c>
      <c r="I14" s="1" t="str">
        <f t="shared" si="1"/>
        <v>YesYes</v>
      </c>
    </row>
    <row r="15" spans="1:9" x14ac:dyDescent="0.35">
      <c r="A15" s="24">
        <v>1202025</v>
      </c>
      <c r="B15" s="18">
        <v>64</v>
      </c>
      <c r="C15" s="139" t="s">
        <v>13</v>
      </c>
      <c r="D15" s="20">
        <v>23</v>
      </c>
      <c r="E15" s="21"/>
      <c r="F15" s="20">
        <f t="shared" si="0"/>
        <v>0</v>
      </c>
      <c r="G15" s="21">
        <v>1</v>
      </c>
      <c r="H15" s="22">
        <v>1</v>
      </c>
      <c r="I15" s="1" t="str">
        <f t="shared" si="1"/>
        <v>YesYes</v>
      </c>
    </row>
    <row r="16" spans="1:9" x14ac:dyDescent="0.35">
      <c r="A16" s="17">
        <v>1101008</v>
      </c>
      <c r="B16" s="18">
        <v>65</v>
      </c>
      <c r="C16" s="131" t="s">
        <v>413</v>
      </c>
      <c r="D16" s="20">
        <v>53</v>
      </c>
      <c r="E16" s="21"/>
      <c r="F16" s="20">
        <f t="shared" si="0"/>
        <v>0</v>
      </c>
      <c r="G16" s="21">
        <v>1</v>
      </c>
      <c r="H16" s="22">
        <v>0.5</v>
      </c>
      <c r="I16" s="1" t="str">
        <f t="shared" si="1"/>
        <v>YesYes</v>
      </c>
    </row>
    <row r="17" spans="1:9" x14ac:dyDescent="0.35">
      <c r="A17" s="25">
        <v>6301338</v>
      </c>
      <c r="B17" s="26">
        <v>65</v>
      </c>
      <c r="C17" s="140" t="s">
        <v>414</v>
      </c>
      <c r="D17" s="20">
        <v>96</v>
      </c>
      <c r="E17" s="21"/>
      <c r="F17" s="20">
        <f t="shared" si="0"/>
        <v>0</v>
      </c>
      <c r="G17" s="21">
        <v>1</v>
      </c>
      <c r="H17" s="22"/>
      <c r="I17" s="1" t="str">
        <f t="shared" si="1"/>
        <v>YesNo</v>
      </c>
    </row>
    <row r="18" spans="1:9" x14ac:dyDescent="0.35">
      <c r="A18" s="17">
        <v>1101009</v>
      </c>
      <c r="B18" s="18">
        <v>65</v>
      </c>
      <c r="C18" s="132" t="s">
        <v>415</v>
      </c>
      <c r="D18" s="20">
        <v>171</v>
      </c>
      <c r="E18" s="21"/>
      <c r="F18" s="20">
        <f t="shared" si="0"/>
        <v>0</v>
      </c>
      <c r="G18" s="21">
        <v>1</v>
      </c>
      <c r="H18" s="22"/>
      <c r="I18" s="1" t="str">
        <f t="shared" si="1"/>
        <v>YesNo</v>
      </c>
    </row>
    <row r="19" spans="1:9" ht="18.5" x14ac:dyDescent="0.45">
      <c r="A19" s="141" t="s">
        <v>14</v>
      </c>
      <c r="B19" s="27"/>
      <c r="C19" s="133"/>
      <c r="D19" s="134"/>
      <c r="E19" s="135"/>
      <c r="F19" s="134"/>
      <c r="G19" s="136"/>
      <c r="H19" s="137"/>
      <c r="I19" s="1"/>
    </row>
    <row r="20" spans="1:9" x14ac:dyDescent="0.35">
      <c r="A20" s="55">
        <v>6301340</v>
      </c>
      <c r="B20" s="40">
        <v>65</v>
      </c>
      <c r="C20" s="142" t="s">
        <v>15</v>
      </c>
      <c r="D20" s="20">
        <v>2</v>
      </c>
      <c r="E20" s="21"/>
      <c r="F20" s="20">
        <f t="shared" si="0"/>
        <v>0</v>
      </c>
      <c r="G20" s="21">
        <v>1</v>
      </c>
      <c r="H20" s="22">
        <v>1</v>
      </c>
      <c r="I20" s="1" t="str">
        <f t="shared" si="1"/>
        <v>YesYes</v>
      </c>
    </row>
    <row r="21" spans="1:9" x14ac:dyDescent="0.35">
      <c r="A21" s="17">
        <v>1101012</v>
      </c>
      <c r="B21" s="18">
        <v>65</v>
      </c>
      <c r="C21" s="33" t="s">
        <v>16</v>
      </c>
      <c r="D21" s="20">
        <v>6</v>
      </c>
      <c r="E21" s="21"/>
      <c r="F21" s="20">
        <f t="shared" si="0"/>
        <v>0</v>
      </c>
      <c r="G21" s="21">
        <v>3</v>
      </c>
      <c r="H21" s="22"/>
      <c r="I21" s="1" t="str">
        <f t="shared" si="1"/>
        <v>YesNo</v>
      </c>
    </row>
    <row r="22" spans="1:9" x14ac:dyDescent="0.35">
      <c r="A22" s="17">
        <v>1101013</v>
      </c>
      <c r="B22" s="18">
        <v>65</v>
      </c>
      <c r="C22" s="34" t="s">
        <v>17</v>
      </c>
      <c r="D22" s="20">
        <v>2</v>
      </c>
      <c r="E22" s="21"/>
      <c r="F22" s="20">
        <f t="shared" si="0"/>
        <v>0</v>
      </c>
      <c r="G22" s="21"/>
      <c r="H22" s="22">
        <v>1</v>
      </c>
      <c r="I22" s="1" t="str">
        <f t="shared" si="1"/>
        <v>NoYes</v>
      </c>
    </row>
    <row r="23" spans="1:9" x14ac:dyDescent="0.35">
      <c r="A23" s="17">
        <v>1101015</v>
      </c>
      <c r="B23" s="18">
        <v>65</v>
      </c>
      <c r="C23" s="33" t="s">
        <v>18</v>
      </c>
      <c r="D23" s="20">
        <v>3</v>
      </c>
      <c r="E23" s="21"/>
      <c r="F23" s="20">
        <f t="shared" si="0"/>
        <v>0</v>
      </c>
      <c r="G23" s="21"/>
      <c r="H23" s="22">
        <v>1.5</v>
      </c>
      <c r="I23" s="1" t="str">
        <f t="shared" si="1"/>
        <v>NoYes</v>
      </c>
    </row>
    <row r="24" spans="1:9" hidden="1" x14ac:dyDescent="0.35">
      <c r="A24" s="17">
        <v>1101016</v>
      </c>
      <c r="B24" s="18">
        <v>65</v>
      </c>
      <c r="C24" s="35" t="s">
        <v>19</v>
      </c>
      <c r="D24" s="20">
        <v>12</v>
      </c>
      <c r="E24" s="21"/>
      <c r="F24" s="20">
        <f t="shared" si="0"/>
        <v>0</v>
      </c>
      <c r="G24" s="21"/>
      <c r="H24" s="22"/>
      <c r="I24" s="1" t="str">
        <f t="shared" si="1"/>
        <v>NoNo</v>
      </c>
    </row>
    <row r="25" spans="1:9" ht="18.5" x14ac:dyDescent="0.45">
      <c r="A25" s="141" t="s">
        <v>20</v>
      </c>
      <c r="B25" s="27"/>
      <c r="C25" s="143"/>
      <c r="D25" s="134"/>
      <c r="E25" s="135"/>
      <c r="F25" s="134"/>
      <c r="G25" s="136"/>
      <c r="H25" s="137"/>
      <c r="I25" s="1"/>
    </row>
    <row r="26" spans="1:9" x14ac:dyDescent="0.35">
      <c r="A26" s="36">
        <v>1202388</v>
      </c>
      <c r="B26" s="37"/>
      <c r="C26" s="33" t="s">
        <v>416</v>
      </c>
      <c r="D26" s="20">
        <v>1</v>
      </c>
      <c r="E26" s="21"/>
      <c r="F26" s="20">
        <f t="shared" si="0"/>
        <v>0</v>
      </c>
      <c r="G26" s="21">
        <v>1</v>
      </c>
      <c r="H26" s="22"/>
      <c r="I26" s="1" t="str">
        <f t="shared" si="1"/>
        <v>YesNo</v>
      </c>
    </row>
    <row r="27" spans="1:9" x14ac:dyDescent="0.35">
      <c r="A27" s="36">
        <v>1101100</v>
      </c>
      <c r="B27" s="37">
        <v>77</v>
      </c>
      <c r="C27" s="33" t="s">
        <v>417</v>
      </c>
      <c r="D27" s="20">
        <v>1</v>
      </c>
      <c r="E27" s="21"/>
      <c r="F27" s="20">
        <f t="shared" si="0"/>
        <v>0</v>
      </c>
      <c r="G27" s="21">
        <v>1</v>
      </c>
      <c r="H27" s="22">
        <v>0.5</v>
      </c>
      <c r="I27" s="1" t="str">
        <f t="shared" si="1"/>
        <v>YesYes</v>
      </c>
    </row>
    <row r="28" spans="1:9" hidden="1" x14ac:dyDescent="0.35">
      <c r="A28" s="36">
        <v>1101101</v>
      </c>
      <c r="B28" s="37">
        <v>77</v>
      </c>
      <c r="C28" s="33" t="s">
        <v>418</v>
      </c>
      <c r="D28" s="20">
        <v>1</v>
      </c>
      <c r="E28" s="21"/>
      <c r="F28" s="20">
        <f t="shared" si="0"/>
        <v>0</v>
      </c>
      <c r="G28" s="21"/>
      <c r="H28" s="22"/>
      <c r="I28" s="1" t="str">
        <f t="shared" si="1"/>
        <v>NoNo</v>
      </c>
    </row>
    <row r="29" spans="1:9" hidden="1" x14ac:dyDescent="0.35">
      <c r="A29" s="38">
        <v>1101135</v>
      </c>
      <c r="B29" s="37">
        <v>77</v>
      </c>
      <c r="C29" s="33" t="s">
        <v>419</v>
      </c>
      <c r="D29" s="20">
        <v>5</v>
      </c>
      <c r="E29" s="21"/>
      <c r="F29" s="20">
        <f t="shared" si="0"/>
        <v>0</v>
      </c>
      <c r="G29" s="21"/>
      <c r="H29" s="22"/>
      <c r="I29" s="1" t="str">
        <f t="shared" si="1"/>
        <v>NoNo</v>
      </c>
    </row>
    <row r="30" spans="1:9" hidden="1" x14ac:dyDescent="0.35">
      <c r="A30" s="39">
        <v>1202383</v>
      </c>
      <c r="B30" s="40">
        <v>77</v>
      </c>
      <c r="C30" s="41" t="s">
        <v>21</v>
      </c>
      <c r="D30" s="20">
        <v>5</v>
      </c>
      <c r="E30" s="21"/>
      <c r="F30" s="20">
        <f t="shared" si="0"/>
        <v>0</v>
      </c>
      <c r="G30" s="21"/>
      <c r="H30" s="22"/>
      <c r="I30" s="1" t="str">
        <f t="shared" si="1"/>
        <v>NoNo</v>
      </c>
    </row>
    <row r="31" spans="1:9" x14ac:dyDescent="0.35">
      <c r="A31" s="38">
        <v>1101104</v>
      </c>
      <c r="B31" s="37">
        <v>78</v>
      </c>
      <c r="C31" s="33" t="s">
        <v>22</v>
      </c>
      <c r="D31" s="20">
        <v>1</v>
      </c>
      <c r="E31" s="21"/>
      <c r="F31" s="20">
        <f t="shared" si="0"/>
        <v>0</v>
      </c>
      <c r="G31" s="21"/>
      <c r="H31" s="22">
        <v>1</v>
      </c>
      <c r="I31" s="1" t="str">
        <f t="shared" si="1"/>
        <v>NoYes</v>
      </c>
    </row>
    <row r="32" spans="1:9" x14ac:dyDescent="0.35">
      <c r="A32" s="38">
        <v>1101105</v>
      </c>
      <c r="B32" s="37">
        <v>78</v>
      </c>
      <c r="C32" s="33" t="s">
        <v>23</v>
      </c>
      <c r="D32" s="20">
        <v>4</v>
      </c>
      <c r="E32" s="21"/>
      <c r="F32" s="20">
        <f t="shared" si="0"/>
        <v>0</v>
      </c>
      <c r="G32" s="21"/>
      <c r="H32" s="22">
        <v>5.5</v>
      </c>
      <c r="I32" s="1" t="str">
        <f t="shared" si="1"/>
        <v>NoYes</v>
      </c>
    </row>
    <row r="33" spans="1:9" ht="15.5" x14ac:dyDescent="0.35">
      <c r="A33" s="144" t="s">
        <v>24</v>
      </c>
      <c r="B33" s="42"/>
      <c r="D33" s="134"/>
      <c r="E33" s="145"/>
      <c r="F33" s="134"/>
      <c r="G33" s="44"/>
      <c r="H33" s="45"/>
      <c r="I33" s="1"/>
    </row>
    <row r="34" spans="1:9" x14ac:dyDescent="0.35">
      <c r="A34" s="36">
        <v>6301336</v>
      </c>
      <c r="B34" s="46">
        <v>77</v>
      </c>
      <c r="C34" s="47" t="s">
        <v>420</v>
      </c>
      <c r="D34" s="20">
        <v>3</v>
      </c>
      <c r="E34" s="48"/>
      <c r="F34" s="20">
        <f t="shared" si="0"/>
        <v>0</v>
      </c>
      <c r="G34" s="48"/>
      <c r="H34" s="49">
        <v>0.75</v>
      </c>
      <c r="I34" s="1" t="str">
        <f t="shared" si="1"/>
        <v>NoYes</v>
      </c>
    </row>
    <row r="35" spans="1:9" x14ac:dyDescent="0.35">
      <c r="A35" s="36">
        <v>6301166</v>
      </c>
      <c r="B35" s="46">
        <v>77</v>
      </c>
      <c r="C35" s="50" t="s">
        <v>25</v>
      </c>
      <c r="D35" s="20">
        <v>6</v>
      </c>
      <c r="E35" s="48"/>
      <c r="F35" s="20">
        <f t="shared" si="0"/>
        <v>0</v>
      </c>
      <c r="G35" s="48">
        <v>1</v>
      </c>
      <c r="H35" s="49"/>
      <c r="I35" s="1" t="str">
        <f t="shared" si="1"/>
        <v>YesNo</v>
      </c>
    </row>
    <row r="36" spans="1:9" hidden="1" x14ac:dyDescent="0.35">
      <c r="A36" s="39">
        <v>6301128</v>
      </c>
      <c r="B36" s="40">
        <v>75</v>
      </c>
      <c r="C36" s="51" t="s">
        <v>26</v>
      </c>
      <c r="D36" s="20">
        <v>8</v>
      </c>
      <c r="E36" s="21"/>
      <c r="F36" s="20">
        <f t="shared" si="0"/>
        <v>0</v>
      </c>
      <c r="G36" s="21"/>
      <c r="H36" s="22"/>
      <c r="I36" s="1" t="str">
        <f t="shared" si="1"/>
        <v>NoNo</v>
      </c>
    </row>
    <row r="37" spans="1:9" hidden="1" x14ac:dyDescent="0.35">
      <c r="A37" s="38">
        <v>6301126</v>
      </c>
      <c r="B37" s="37">
        <v>75</v>
      </c>
      <c r="C37" s="51" t="s">
        <v>27</v>
      </c>
      <c r="D37" s="20">
        <v>5</v>
      </c>
      <c r="E37" s="21"/>
      <c r="F37" s="20">
        <f t="shared" si="0"/>
        <v>0</v>
      </c>
      <c r="G37" s="21"/>
      <c r="H37" s="22"/>
      <c r="I37" s="1" t="str">
        <f t="shared" si="1"/>
        <v>NoNo</v>
      </c>
    </row>
    <row r="38" spans="1:9" x14ac:dyDescent="0.35">
      <c r="A38" s="38">
        <v>6301127</v>
      </c>
      <c r="B38" s="37">
        <v>75</v>
      </c>
      <c r="C38" s="52" t="s">
        <v>28</v>
      </c>
      <c r="D38" s="20">
        <v>2</v>
      </c>
      <c r="E38" s="21"/>
      <c r="F38" s="20">
        <f t="shared" si="0"/>
        <v>0</v>
      </c>
      <c r="G38" s="21">
        <v>1</v>
      </c>
      <c r="H38" s="22"/>
      <c r="I38" s="1" t="str">
        <f t="shared" si="1"/>
        <v>YesNo</v>
      </c>
    </row>
    <row r="39" spans="1:9" ht="18.5" x14ac:dyDescent="0.45">
      <c r="A39" s="141" t="s">
        <v>29</v>
      </c>
      <c r="B39" s="27"/>
      <c r="C39" s="133"/>
      <c r="D39" s="134"/>
      <c r="E39" s="135"/>
      <c r="F39" s="134"/>
      <c r="G39" s="136"/>
      <c r="H39" s="137"/>
      <c r="I39" s="1"/>
    </row>
    <row r="40" spans="1:9" x14ac:dyDescent="0.35">
      <c r="A40" s="38">
        <v>1101111</v>
      </c>
      <c r="B40" s="37">
        <v>62</v>
      </c>
      <c r="C40" s="33" t="s">
        <v>30</v>
      </c>
      <c r="D40" s="20">
        <v>4</v>
      </c>
      <c r="E40" s="21"/>
      <c r="F40" s="20">
        <f t="shared" si="0"/>
        <v>0</v>
      </c>
      <c r="G40" s="21">
        <v>2</v>
      </c>
      <c r="H40" s="22">
        <v>1.25</v>
      </c>
      <c r="I40" s="1" t="str">
        <f t="shared" si="1"/>
        <v>YesYes</v>
      </c>
    </row>
    <row r="41" spans="1:9" x14ac:dyDescent="0.35">
      <c r="A41" s="53">
        <v>1202340</v>
      </c>
      <c r="B41" s="37">
        <v>62</v>
      </c>
      <c r="C41" s="41" t="s">
        <v>31</v>
      </c>
      <c r="D41" s="20">
        <v>4</v>
      </c>
      <c r="E41" s="21"/>
      <c r="F41" s="20">
        <f t="shared" si="0"/>
        <v>0</v>
      </c>
      <c r="G41" s="21">
        <v>2</v>
      </c>
      <c r="H41" s="22">
        <v>0.5</v>
      </c>
      <c r="I41" s="1" t="str">
        <f t="shared" si="1"/>
        <v>YesYes</v>
      </c>
    </row>
    <row r="42" spans="1:9" x14ac:dyDescent="0.35">
      <c r="A42" s="38">
        <v>1101109</v>
      </c>
      <c r="B42" s="37">
        <v>62</v>
      </c>
      <c r="C42" s="33" t="s">
        <v>32</v>
      </c>
      <c r="D42" s="20">
        <v>5</v>
      </c>
      <c r="E42" s="21"/>
      <c r="F42" s="20">
        <f t="shared" si="0"/>
        <v>0</v>
      </c>
      <c r="G42" s="21"/>
      <c r="H42" s="22">
        <v>1</v>
      </c>
      <c r="I42" s="1" t="str">
        <f t="shared" si="1"/>
        <v>NoYes</v>
      </c>
    </row>
    <row r="43" spans="1:9" x14ac:dyDescent="0.35">
      <c r="A43" s="38">
        <v>1101106</v>
      </c>
      <c r="B43" s="37">
        <v>62</v>
      </c>
      <c r="C43" s="33" t="s">
        <v>33</v>
      </c>
      <c r="D43" s="20">
        <v>5</v>
      </c>
      <c r="E43" s="21"/>
      <c r="F43" s="20">
        <f t="shared" si="0"/>
        <v>0</v>
      </c>
      <c r="G43" s="21">
        <v>2</v>
      </c>
      <c r="H43" s="22">
        <v>1</v>
      </c>
      <c r="I43" s="1" t="str">
        <f t="shared" si="1"/>
        <v>YesYes</v>
      </c>
    </row>
    <row r="44" spans="1:9" x14ac:dyDescent="0.35">
      <c r="A44" s="38">
        <v>1101110</v>
      </c>
      <c r="B44" s="37">
        <v>62</v>
      </c>
      <c r="C44" s="52" t="s">
        <v>34</v>
      </c>
      <c r="D44" s="20">
        <v>6</v>
      </c>
      <c r="E44" s="21"/>
      <c r="F44" s="20">
        <f t="shared" si="0"/>
        <v>0</v>
      </c>
      <c r="G44" s="21">
        <v>3</v>
      </c>
      <c r="H44" s="22"/>
      <c r="I44" s="1" t="str">
        <f t="shared" si="1"/>
        <v>YesNo</v>
      </c>
    </row>
    <row r="45" spans="1:9" x14ac:dyDescent="0.35">
      <c r="A45" s="38">
        <v>6301080</v>
      </c>
      <c r="B45" s="37">
        <v>62</v>
      </c>
      <c r="C45" s="33" t="s">
        <v>35</v>
      </c>
      <c r="D45" s="20">
        <v>15</v>
      </c>
      <c r="E45" s="21"/>
      <c r="F45" s="20">
        <f t="shared" si="0"/>
        <v>0</v>
      </c>
      <c r="G45" s="21">
        <v>3</v>
      </c>
      <c r="H45" s="22"/>
      <c r="I45" s="1" t="str">
        <f t="shared" si="1"/>
        <v>YesNo</v>
      </c>
    </row>
    <row r="46" spans="1:9" x14ac:dyDescent="0.35">
      <c r="A46" s="39">
        <v>1202349</v>
      </c>
      <c r="B46" s="40">
        <v>62</v>
      </c>
      <c r="C46" s="41" t="s">
        <v>421</v>
      </c>
      <c r="D46" s="20">
        <v>15</v>
      </c>
      <c r="E46" s="21"/>
      <c r="F46" s="20">
        <f t="shared" si="0"/>
        <v>0</v>
      </c>
      <c r="G46" s="21">
        <v>3</v>
      </c>
      <c r="H46" s="22"/>
      <c r="I46" s="1" t="str">
        <f t="shared" si="1"/>
        <v>YesNo</v>
      </c>
    </row>
    <row r="47" spans="1:9" x14ac:dyDescent="0.35">
      <c r="A47" s="38">
        <v>1101114</v>
      </c>
      <c r="B47" s="37">
        <v>63</v>
      </c>
      <c r="C47" s="33" t="s">
        <v>36</v>
      </c>
      <c r="D47" s="20">
        <v>9</v>
      </c>
      <c r="E47" s="21"/>
      <c r="F47" s="20">
        <f t="shared" si="0"/>
        <v>0</v>
      </c>
      <c r="G47" s="21">
        <v>3</v>
      </c>
      <c r="H47" s="22"/>
      <c r="I47" s="1" t="str">
        <f t="shared" si="1"/>
        <v>YesNo</v>
      </c>
    </row>
    <row r="48" spans="1:9" x14ac:dyDescent="0.35">
      <c r="A48" s="39">
        <v>1202350</v>
      </c>
      <c r="B48" s="40">
        <v>63</v>
      </c>
      <c r="C48" s="41" t="s">
        <v>422</v>
      </c>
      <c r="D48" s="20">
        <v>15</v>
      </c>
      <c r="E48" s="21"/>
      <c r="F48" s="20">
        <f t="shared" si="0"/>
        <v>0</v>
      </c>
      <c r="G48" s="21">
        <v>2</v>
      </c>
      <c r="H48" s="22">
        <v>0.63</v>
      </c>
      <c r="I48" s="1" t="str">
        <f t="shared" si="1"/>
        <v>YesYes</v>
      </c>
    </row>
    <row r="49" spans="1:9" x14ac:dyDescent="0.35">
      <c r="A49" s="39">
        <v>1202351</v>
      </c>
      <c r="B49" s="40">
        <v>63</v>
      </c>
      <c r="C49" s="41" t="s">
        <v>37</v>
      </c>
      <c r="D49" s="20">
        <v>12</v>
      </c>
      <c r="E49" s="21"/>
      <c r="F49" s="20">
        <f t="shared" si="0"/>
        <v>0</v>
      </c>
      <c r="G49" s="21">
        <v>2</v>
      </c>
      <c r="H49" s="22">
        <v>0.42</v>
      </c>
      <c r="I49" s="1" t="str">
        <f t="shared" si="1"/>
        <v>YesYes</v>
      </c>
    </row>
    <row r="50" spans="1:9" hidden="1" x14ac:dyDescent="0.35">
      <c r="A50" s="38">
        <v>1101117</v>
      </c>
      <c r="B50" s="37">
        <v>63</v>
      </c>
      <c r="C50" s="54" t="s">
        <v>38</v>
      </c>
      <c r="D50" s="20">
        <v>40</v>
      </c>
      <c r="E50" s="21"/>
      <c r="F50" s="20">
        <f t="shared" si="0"/>
        <v>0</v>
      </c>
      <c r="G50" s="21"/>
      <c r="H50" s="22"/>
      <c r="I50" s="1" t="str">
        <f t="shared" si="1"/>
        <v>NoNo</v>
      </c>
    </row>
    <row r="51" spans="1:9" x14ac:dyDescent="0.35">
      <c r="A51" s="55">
        <v>1101118</v>
      </c>
      <c r="B51" s="40">
        <v>63</v>
      </c>
      <c r="C51" s="34" t="s">
        <v>39</v>
      </c>
      <c r="D51" s="20">
        <v>12</v>
      </c>
      <c r="E51" s="21"/>
      <c r="F51" s="20">
        <f t="shared" si="0"/>
        <v>0</v>
      </c>
      <c r="G51" s="21">
        <v>3</v>
      </c>
      <c r="H51" s="22"/>
      <c r="I51" s="1" t="str">
        <f t="shared" si="1"/>
        <v>YesNo</v>
      </c>
    </row>
    <row r="52" spans="1:9" x14ac:dyDescent="0.35">
      <c r="A52" s="55">
        <v>1101130</v>
      </c>
      <c r="B52" s="40">
        <v>63</v>
      </c>
      <c r="C52" s="35" t="s">
        <v>40</v>
      </c>
      <c r="D52" s="20">
        <v>6</v>
      </c>
      <c r="E52" s="21"/>
      <c r="F52" s="20">
        <f t="shared" si="0"/>
        <v>0</v>
      </c>
      <c r="G52" s="21">
        <v>2</v>
      </c>
      <c r="H52" s="22"/>
      <c r="I52" s="1" t="str">
        <f t="shared" si="1"/>
        <v>YesNo</v>
      </c>
    </row>
    <row r="53" spans="1:9" x14ac:dyDescent="0.35">
      <c r="A53" s="36">
        <v>6301100</v>
      </c>
      <c r="B53" s="46">
        <v>63</v>
      </c>
      <c r="C53" s="41" t="s">
        <v>41</v>
      </c>
      <c r="D53" s="20">
        <v>12</v>
      </c>
      <c r="E53" s="48"/>
      <c r="F53" s="20">
        <f t="shared" si="0"/>
        <v>0</v>
      </c>
      <c r="G53" s="48">
        <v>3</v>
      </c>
      <c r="H53" s="49"/>
      <c r="I53" s="1" t="str">
        <f t="shared" si="1"/>
        <v>YesNo</v>
      </c>
    </row>
    <row r="54" spans="1:9" ht="18.5" x14ac:dyDescent="0.45">
      <c r="A54" s="141" t="s">
        <v>42</v>
      </c>
      <c r="B54" s="27"/>
      <c r="C54" s="133"/>
      <c r="D54" s="134"/>
      <c r="E54" s="135"/>
      <c r="F54" s="134"/>
      <c r="G54" s="136"/>
      <c r="H54" s="137"/>
      <c r="I54" s="1"/>
    </row>
    <row r="55" spans="1:9" x14ac:dyDescent="0.35">
      <c r="A55" s="24">
        <v>6301099</v>
      </c>
      <c r="B55" s="40">
        <v>69</v>
      </c>
      <c r="C55" s="33" t="s">
        <v>565</v>
      </c>
      <c r="D55" s="20">
        <v>16</v>
      </c>
      <c r="E55" s="21"/>
      <c r="F55" s="20">
        <f t="shared" si="0"/>
        <v>0</v>
      </c>
      <c r="G55" s="21">
        <v>1</v>
      </c>
      <c r="H55" s="22"/>
      <c r="I55" s="1" t="str">
        <f t="shared" si="1"/>
        <v>YesNo</v>
      </c>
    </row>
    <row r="56" spans="1:9" x14ac:dyDescent="0.35">
      <c r="A56" s="24">
        <v>1101122</v>
      </c>
      <c r="B56" s="18">
        <v>69</v>
      </c>
      <c r="C56" s="33" t="s">
        <v>43</v>
      </c>
      <c r="D56" s="20">
        <v>2</v>
      </c>
      <c r="E56" s="21"/>
      <c r="F56" s="20">
        <f t="shared" si="0"/>
        <v>0</v>
      </c>
      <c r="G56" s="21"/>
      <c r="H56" s="22">
        <v>1</v>
      </c>
      <c r="I56" s="1" t="str">
        <f t="shared" si="1"/>
        <v>NoYes</v>
      </c>
    </row>
    <row r="57" spans="1:9" x14ac:dyDescent="0.35">
      <c r="A57" s="24">
        <v>1202236</v>
      </c>
      <c r="B57" s="18">
        <v>69</v>
      </c>
      <c r="C57" s="33" t="s">
        <v>44</v>
      </c>
      <c r="D57" s="20">
        <v>3</v>
      </c>
      <c r="E57" s="21"/>
      <c r="F57" s="20">
        <f t="shared" si="0"/>
        <v>0</v>
      </c>
      <c r="G57" s="21"/>
      <c r="H57" s="22">
        <v>1</v>
      </c>
      <c r="I57" s="1" t="str">
        <f t="shared" si="1"/>
        <v>NoYes</v>
      </c>
    </row>
    <row r="58" spans="1:9" x14ac:dyDescent="0.35">
      <c r="A58" s="17">
        <v>1101124</v>
      </c>
      <c r="B58" s="18">
        <v>69</v>
      </c>
      <c r="C58" s="56" t="s">
        <v>45</v>
      </c>
      <c r="D58" s="20">
        <v>6</v>
      </c>
      <c r="E58" s="21"/>
      <c r="F58" s="20">
        <f t="shared" si="0"/>
        <v>0</v>
      </c>
      <c r="G58" s="21"/>
      <c r="H58" s="22">
        <v>1</v>
      </c>
      <c r="I58" s="1" t="str">
        <f t="shared" si="1"/>
        <v>NoYes</v>
      </c>
    </row>
    <row r="59" spans="1:9" hidden="1" x14ac:dyDescent="0.35">
      <c r="A59" s="24">
        <v>6301296</v>
      </c>
      <c r="B59" s="18">
        <v>69</v>
      </c>
      <c r="C59" s="33" t="s">
        <v>46</v>
      </c>
      <c r="D59" s="20">
        <v>2</v>
      </c>
      <c r="E59" s="21"/>
      <c r="F59" s="20">
        <f t="shared" si="0"/>
        <v>0</v>
      </c>
      <c r="G59" s="21"/>
      <c r="H59" s="22"/>
      <c r="I59" s="1" t="str">
        <f t="shared" si="1"/>
        <v>NoNo</v>
      </c>
    </row>
    <row r="60" spans="1:9" hidden="1" x14ac:dyDescent="0.35">
      <c r="A60" s="24">
        <v>6301295</v>
      </c>
      <c r="B60" s="18">
        <v>69</v>
      </c>
      <c r="C60" s="33" t="s">
        <v>47</v>
      </c>
      <c r="D60" s="20">
        <v>4</v>
      </c>
      <c r="E60" s="21"/>
      <c r="F60" s="20">
        <f t="shared" si="0"/>
        <v>0</v>
      </c>
      <c r="G60" s="21"/>
      <c r="H60" s="22"/>
      <c r="I60" s="1" t="str">
        <f t="shared" si="1"/>
        <v>NoNo</v>
      </c>
    </row>
    <row r="61" spans="1:9" hidden="1" x14ac:dyDescent="0.35">
      <c r="A61" s="57">
        <v>6301222</v>
      </c>
      <c r="B61" s="18">
        <v>70</v>
      </c>
      <c r="C61" s="51" t="s">
        <v>48</v>
      </c>
      <c r="D61" s="20">
        <v>10</v>
      </c>
      <c r="E61" s="21"/>
      <c r="F61" s="20">
        <f t="shared" si="0"/>
        <v>0</v>
      </c>
      <c r="G61" s="21"/>
      <c r="H61" s="22"/>
      <c r="I61" s="1" t="str">
        <f t="shared" si="1"/>
        <v>NoNo</v>
      </c>
    </row>
    <row r="62" spans="1:9" hidden="1" x14ac:dyDescent="0.35">
      <c r="A62" s="17">
        <v>1202230</v>
      </c>
      <c r="B62" s="18">
        <v>70</v>
      </c>
      <c r="C62" s="56" t="s">
        <v>49</v>
      </c>
      <c r="D62" s="20">
        <v>10</v>
      </c>
      <c r="E62" s="21"/>
      <c r="F62" s="20">
        <f t="shared" si="0"/>
        <v>0</v>
      </c>
      <c r="G62" s="21"/>
      <c r="H62" s="22"/>
      <c r="I62" s="1" t="str">
        <f t="shared" si="1"/>
        <v>NoNo</v>
      </c>
    </row>
    <row r="63" spans="1:9" hidden="1" x14ac:dyDescent="0.35">
      <c r="A63" s="24">
        <v>6301093</v>
      </c>
      <c r="B63" s="18">
        <v>70</v>
      </c>
      <c r="C63" s="41" t="s">
        <v>50</v>
      </c>
      <c r="D63" s="20">
        <v>3</v>
      </c>
      <c r="E63" s="21"/>
      <c r="F63" s="20">
        <f t="shared" si="0"/>
        <v>0</v>
      </c>
      <c r="G63" s="21"/>
      <c r="H63" s="22"/>
      <c r="I63" s="1" t="str">
        <f t="shared" si="1"/>
        <v>NoNo</v>
      </c>
    </row>
    <row r="64" spans="1:9" hidden="1" x14ac:dyDescent="0.35">
      <c r="A64" s="24">
        <v>6301092</v>
      </c>
      <c r="B64" s="18">
        <v>70</v>
      </c>
      <c r="C64" s="41" t="s">
        <v>51</v>
      </c>
      <c r="D64" s="20">
        <v>3</v>
      </c>
      <c r="E64" s="21"/>
      <c r="F64" s="20">
        <f t="shared" si="0"/>
        <v>0</v>
      </c>
      <c r="G64" s="21"/>
      <c r="H64" s="22"/>
      <c r="I64" s="1" t="str">
        <f t="shared" si="1"/>
        <v>NoNo</v>
      </c>
    </row>
    <row r="65" spans="1:9" hidden="1" x14ac:dyDescent="0.35">
      <c r="A65" s="24">
        <v>6301081</v>
      </c>
      <c r="B65" s="18">
        <v>70</v>
      </c>
      <c r="C65" s="58" t="s">
        <v>52</v>
      </c>
      <c r="D65" s="20">
        <v>6</v>
      </c>
      <c r="E65" s="21"/>
      <c r="F65" s="20">
        <f t="shared" si="0"/>
        <v>0</v>
      </c>
      <c r="G65" s="21"/>
      <c r="H65" s="22"/>
      <c r="I65" s="1" t="str">
        <f t="shared" si="1"/>
        <v>NoNo</v>
      </c>
    </row>
    <row r="66" spans="1:9" x14ac:dyDescent="0.35">
      <c r="A66" s="55">
        <v>6301303</v>
      </c>
      <c r="B66" s="40">
        <v>71</v>
      </c>
      <c r="C66" s="59" t="s">
        <v>157</v>
      </c>
      <c r="D66" s="20">
        <v>15</v>
      </c>
      <c r="E66" s="21"/>
      <c r="F66" s="20">
        <f t="shared" si="0"/>
        <v>0</v>
      </c>
      <c r="G66" s="21"/>
      <c r="H66" s="22">
        <v>3</v>
      </c>
      <c r="I66" s="1" t="str">
        <f t="shared" si="1"/>
        <v>NoYes</v>
      </c>
    </row>
    <row r="67" spans="1:9" ht="18.5" x14ac:dyDescent="0.45">
      <c r="A67" s="141" t="s">
        <v>53</v>
      </c>
      <c r="B67" s="27"/>
      <c r="C67" s="133"/>
      <c r="D67" s="134"/>
      <c r="E67" s="135"/>
      <c r="F67" s="134"/>
      <c r="G67" s="136"/>
      <c r="H67" s="137"/>
      <c r="I67" s="1"/>
    </row>
    <row r="68" spans="1:9" hidden="1" x14ac:dyDescent="0.35">
      <c r="A68" s="55">
        <v>6301389</v>
      </c>
      <c r="B68" s="40">
        <v>66</v>
      </c>
      <c r="C68" s="60" t="s">
        <v>423</v>
      </c>
      <c r="D68" s="20">
        <v>15</v>
      </c>
      <c r="E68" s="21"/>
      <c r="F68" s="20">
        <f t="shared" si="0"/>
        <v>0</v>
      </c>
      <c r="G68" s="21"/>
      <c r="H68" s="22"/>
      <c r="I68" s="1" t="str">
        <f t="shared" si="1"/>
        <v>NoNo</v>
      </c>
    </row>
    <row r="69" spans="1:9" hidden="1" x14ac:dyDescent="0.35">
      <c r="A69" s="55">
        <v>6301390</v>
      </c>
      <c r="B69" s="40">
        <v>66</v>
      </c>
      <c r="C69" s="60" t="s">
        <v>424</v>
      </c>
      <c r="D69" s="20">
        <v>21</v>
      </c>
      <c r="E69" s="21"/>
      <c r="F69" s="20">
        <f t="shared" si="0"/>
        <v>0</v>
      </c>
      <c r="G69" s="21"/>
      <c r="H69" s="22"/>
      <c r="I69" s="1" t="str">
        <f t="shared" si="1"/>
        <v>NoNo</v>
      </c>
    </row>
    <row r="70" spans="1:9" hidden="1" x14ac:dyDescent="0.35">
      <c r="A70" s="55">
        <v>6301391</v>
      </c>
      <c r="B70" s="40">
        <v>66</v>
      </c>
      <c r="C70" s="60" t="s">
        <v>425</v>
      </c>
      <c r="D70" s="20">
        <v>25</v>
      </c>
      <c r="E70" s="21"/>
      <c r="F70" s="20">
        <f t="shared" si="0"/>
        <v>0</v>
      </c>
      <c r="G70" s="21"/>
      <c r="H70" s="22"/>
      <c r="I70" s="1" t="str">
        <f t="shared" si="1"/>
        <v>NoNo</v>
      </c>
    </row>
    <row r="71" spans="1:9" hidden="1" x14ac:dyDescent="0.35">
      <c r="A71" s="55">
        <v>1101246</v>
      </c>
      <c r="B71" s="40">
        <v>66</v>
      </c>
      <c r="C71" s="60" t="s">
        <v>426</v>
      </c>
      <c r="D71" s="20">
        <v>5</v>
      </c>
      <c r="E71" s="21"/>
      <c r="F71" s="20">
        <f t="shared" si="0"/>
        <v>0</v>
      </c>
      <c r="G71" s="21"/>
      <c r="H71" s="22"/>
      <c r="I71" s="1" t="str">
        <f t="shared" si="1"/>
        <v>NoNo</v>
      </c>
    </row>
    <row r="72" spans="1:9" ht="18.5" hidden="1" x14ac:dyDescent="0.45">
      <c r="A72" s="141" t="s">
        <v>427</v>
      </c>
      <c r="B72" s="27"/>
      <c r="C72" s="133"/>
      <c r="D72" s="134"/>
      <c r="E72" s="135"/>
      <c r="F72" s="134"/>
      <c r="G72" s="136"/>
      <c r="H72" s="137"/>
      <c r="I72" s="1" t="str">
        <f t="shared" ref="I72:I136" si="2">IF(G72&gt;0,"Yes","No")&amp;IF(H72&gt;0,"Yes","No")</f>
        <v>NoNo</v>
      </c>
    </row>
    <row r="73" spans="1:9" hidden="1" x14ac:dyDescent="0.35">
      <c r="A73" s="38">
        <v>6301089</v>
      </c>
      <c r="B73" s="37">
        <v>66</v>
      </c>
      <c r="C73" s="33" t="s">
        <v>428</v>
      </c>
      <c r="D73" s="20">
        <v>17</v>
      </c>
      <c r="E73" s="21"/>
      <c r="F73" s="20">
        <f t="shared" ref="F73:F136" si="3">+D73*E73</f>
        <v>0</v>
      </c>
      <c r="G73" s="21"/>
      <c r="H73" s="22"/>
      <c r="I73" s="1" t="str">
        <f t="shared" si="2"/>
        <v>NoNo</v>
      </c>
    </row>
    <row r="74" spans="1:9" hidden="1" x14ac:dyDescent="0.35">
      <c r="A74" s="55">
        <v>6301090</v>
      </c>
      <c r="B74" s="40">
        <v>67</v>
      </c>
      <c r="C74" s="33" t="s">
        <v>429</v>
      </c>
      <c r="D74" s="20">
        <v>19</v>
      </c>
      <c r="E74" s="21"/>
      <c r="F74" s="20">
        <f t="shared" si="3"/>
        <v>0</v>
      </c>
      <c r="G74" s="21"/>
      <c r="H74" s="22"/>
      <c r="I74" s="1" t="str">
        <f t="shared" si="2"/>
        <v>NoNo</v>
      </c>
    </row>
    <row r="75" spans="1:9" ht="18.5" hidden="1" x14ac:dyDescent="0.45">
      <c r="A75" s="141" t="s">
        <v>54</v>
      </c>
      <c r="B75" s="27"/>
      <c r="C75" s="133"/>
      <c r="D75" s="134"/>
      <c r="E75" s="135"/>
      <c r="F75" s="134"/>
      <c r="G75" s="136"/>
      <c r="H75" s="137"/>
      <c r="I75" s="1" t="str">
        <f t="shared" si="2"/>
        <v>NoNo</v>
      </c>
    </row>
    <row r="76" spans="1:9" hidden="1" x14ac:dyDescent="0.35">
      <c r="A76" s="38">
        <v>1101221</v>
      </c>
      <c r="B76" s="37">
        <v>66</v>
      </c>
      <c r="C76" s="33" t="s">
        <v>430</v>
      </c>
      <c r="D76" s="20">
        <v>11</v>
      </c>
      <c r="E76" s="21"/>
      <c r="F76" s="20">
        <f t="shared" si="3"/>
        <v>0</v>
      </c>
      <c r="G76" s="21"/>
      <c r="H76" s="22"/>
      <c r="I76" s="1" t="str">
        <f t="shared" si="2"/>
        <v>NoNo</v>
      </c>
    </row>
    <row r="77" spans="1:9" hidden="1" x14ac:dyDescent="0.35">
      <c r="A77" s="55">
        <v>1101248</v>
      </c>
      <c r="B77" s="40">
        <v>66</v>
      </c>
      <c r="C77" s="33" t="s">
        <v>55</v>
      </c>
      <c r="D77" s="20">
        <v>3</v>
      </c>
      <c r="E77" s="21"/>
      <c r="F77" s="20">
        <f t="shared" si="3"/>
        <v>0</v>
      </c>
      <c r="G77" s="21"/>
      <c r="H77" s="22"/>
      <c r="I77" s="1" t="str">
        <f t="shared" si="2"/>
        <v>NoNo</v>
      </c>
    </row>
    <row r="78" spans="1:9" hidden="1" x14ac:dyDescent="0.35">
      <c r="A78" s="55">
        <v>1101211</v>
      </c>
      <c r="B78" s="40">
        <v>67</v>
      </c>
      <c r="C78" s="34" t="s">
        <v>56</v>
      </c>
      <c r="D78" s="20">
        <v>5</v>
      </c>
      <c r="E78" s="21"/>
      <c r="F78" s="20">
        <f t="shared" si="3"/>
        <v>0</v>
      </c>
      <c r="G78" s="21"/>
      <c r="H78" s="22"/>
      <c r="I78" s="1" t="str">
        <f t="shared" si="2"/>
        <v>NoNo</v>
      </c>
    </row>
    <row r="79" spans="1:9" ht="18.5" x14ac:dyDescent="0.45">
      <c r="A79" s="141" t="s">
        <v>57</v>
      </c>
      <c r="B79" s="27"/>
      <c r="C79" s="133"/>
      <c r="D79" s="134"/>
      <c r="E79" s="135"/>
      <c r="F79" s="134"/>
      <c r="G79" s="136"/>
      <c r="H79" s="137"/>
      <c r="I79" s="1"/>
    </row>
    <row r="80" spans="1:9" x14ac:dyDescent="0.35">
      <c r="A80" s="55">
        <v>1202171</v>
      </c>
      <c r="B80" s="40">
        <v>66</v>
      </c>
      <c r="C80" s="34" t="s">
        <v>58</v>
      </c>
      <c r="D80" s="20">
        <v>18</v>
      </c>
      <c r="E80" s="21"/>
      <c r="F80" s="20">
        <f t="shared" si="3"/>
        <v>0</v>
      </c>
      <c r="G80" s="21"/>
      <c r="H80" s="22">
        <v>0.3</v>
      </c>
      <c r="I80" s="1" t="str">
        <f t="shared" si="2"/>
        <v>NoYes</v>
      </c>
    </row>
    <row r="81" spans="1:9" x14ac:dyDescent="0.35">
      <c r="A81" s="38">
        <v>6301005</v>
      </c>
      <c r="B81" s="37">
        <v>66</v>
      </c>
      <c r="C81" s="33" t="s">
        <v>59</v>
      </c>
      <c r="D81" s="20">
        <v>17</v>
      </c>
      <c r="E81" s="21"/>
      <c r="F81" s="20">
        <f t="shared" si="3"/>
        <v>0</v>
      </c>
      <c r="G81" s="21"/>
      <c r="H81" s="22">
        <v>0.3</v>
      </c>
      <c r="I81" s="1" t="str">
        <f t="shared" si="2"/>
        <v>NoYes</v>
      </c>
    </row>
    <row r="82" spans="1:9" hidden="1" x14ac:dyDescent="0.35">
      <c r="A82" s="38">
        <v>1200199</v>
      </c>
      <c r="B82" s="37">
        <v>67</v>
      </c>
      <c r="C82" s="33" t="s">
        <v>60</v>
      </c>
      <c r="D82" s="20">
        <v>33</v>
      </c>
      <c r="E82" s="21"/>
      <c r="F82" s="20">
        <f t="shared" si="3"/>
        <v>0</v>
      </c>
      <c r="G82" s="21"/>
      <c r="H82" s="22"/>
      <c r="I82" s="1" t="str">
        <f t="shared" si="2"/>
        <v>NoNo</v>
      </c>
    </row>
    <row r="83" spans="1:9" hidden="1" x14ac:dyDescent="0.35">
      <c r="A83" s="55">
        <v>6301006</v>
      </c>
      <c r="B83" s="40">
        <v>67</v>
      </c>
      <c r="C83" s="34" t="s">
        <v>61</v>
      </c>
      <c r="D83" s="20">
        <v>21</v>
      </c>
      <c r="E83" s="21"/>
      <c r="F83" s="20">
        <f t="shared" si="3"/>
        <v>0</v>
      </c>
      <c r="G83" s="21"/>
      <c r="H83" s="22"/>
      <c r="I83" s="1" t="str">
        <f t="shared" si="2"/>
        <v>NoNo</v>
      </c>
    </row>
    <row r="84" spans="1:9" hidden="1" x14ac:dyDescent="0.35">
      <c r="A84" s="28">
        <v>6301341</v>
      </c>
      <c r="B84" s="29">
        <v>67</v>
      </c>
      <c r="C84" s="61" t="s">
        <v>431</v>
      </c>
      <c r="D84" s="20">
        <v>29</v>
      </c>
      <c r="E84" s="31"/>
      <c r="F84" s="20">
        <f t="shared" si="3"/>
        <v>0</v>
      </c>
      <c r="G84" s="31"/>
      <c r="H84" s="32"/>
      <c r="I84" s="1" t="str">
        <f t="shared" si="2"/>
        <v>NoNo</v>
      </c>
    </row>
    <row r="85" spans="1:9" x14ac:dyDescent="0.35">
      <c r="A85" s="36">
        <v>6301179</v>
      </c>
      <c r="B85" s="46">
        <v>67</v>
      </c>
      <c r="C85" s="41" t="s">
        <v>63</v>
      </c>
      <c r="D85" s="20">
        <v>9</v>
      </c>
      <c r="E85" s="48"/>
      <c r="F85" s="20">
        <f t="shared" si="3"/>
        <v>0</v>
      </c>
      <c r="G85" s="48">
        <v>3</v>
      </c>
      <c r="H85" s="49"/>
      <c r="I85" s="1" t="str">
        <f t="shared" si="2"/>
        <v>YesNo</v>
      </c>
    </row>
    <row r="86" spans="1:9" hidden="1" x14ac:dyDescent="0.35">
      <c r="A86" s="55">
        <v>6301326</v>
      </c>
      <c r="B86" s="40">
        <v>67</v>
      </c>
      <c r="C86" s="34" t="s">
        <v>62</v>
      </c>
      <c r="D86" s="20">
        <v>26</v>
      </c>
      <c r="E86" s="21"/>
      <c r="F86" s="20">
        <f t="shared" si="3"/>
        <v>0</v>
      </c>
      <c r="G86" s="21"/>
      <c r="H86" s="22"/>
      <c r="I86" s="1" t="str">
        <f t="shared" si="2"/>
        <v>NoNo</v>
      </c>
    </row>
    <row r="87" spans="1:9" ht="18.5" x14ac:dyDescent="0.45">
      <c r="A87" s="141" t="s">
        <v>64</v>
      </c>
      <c r="B87" s="27"/>
      <c r="C87" s="133"/>
      <c r="D87" s="134"/>
      <c r="E87" s="135"/>
      <c r="F87" s="134"/>
      <c r="G87" s="136"/>
      <c r="H87" s="137"/>
      <c r="I87" s="1"/>
    </row>
    <row r="88" spans="1:9" x14ac:dyDescent="0.35">
      <c r="A88" s="55">
        <v>6301289</v>
      </c>
      <c r="B88" s="40">
        <v>71</v>
      </c>
      <c r="C88" s="59" t="s">
        <v>155</v>
      </c>
      <c r="D88" s="20">
        <v>5</v>
      </c>
      <c r="E88" s="21"/>
      <c r="F88" s="20">
        <f t="shared" si="3"/>
        <v>0</v>
      </c>
      <c r="G88" s="21">
        <v>1</v>
      </c>
      <c r="H88" s="22"/>
      <c r="I88" s="1" t="str">
        <f t="shared" si="2"/>
        <v>YesNo</v>
      </c>
    </row>
    <row r="89" spans="1:9" x14ac:dyDescent="0.35">
      <c r="A89" s="62">
        <v>6301323</v>
      </c>
      <c r="B89" s="37">
        <v>71</v>
      </c>
      <c r="C89" s="59" t="s">
        <v>156</v>
      </c>
      <c r="D89" s="20">
        <v>20</v>
      </c>
      <c r="E89" s="21"/>
      <c r="F89" s="20">
        <f t="shared" si="3"/>
        <v>0</v>
      </c>
      <c r="G89" s="21">
        <v>1</v>
      </c>
      <c r="H89" s="22">
        <v>1</v>
      </c>
      <c r="I89" s="1" t="str">
        <f t="shared" si="2"/>
        <v>YesYes</v>
      </c>
    </row>
    <row r="90" spans="1:9" x14ac:dyDescent="0.35">
      <c r="A90" s="62">
        <v>1101236</v>
      </c>
      <c r="B90" s="37">
        <v>75</v>
      </c>
      <c r="C90" s="33" t="s">
        <v>65</v>
      </c>
      <c r="D90" s="20">
        <v>2</v>
      </c>
      <c r="E90" s="21"/>
      <c r="F90" s="20">
        <f t="shared" si="3"/>
        <v>0</v>
      </c>
      <c r="G90" s="21">
        <v>1</v>
      </c>
      <c r="H90" s="22">
        <v>0.3</v>
      </c>
      <c r="I90" s="1" t="str">
        <f t="shared" si="2"/>
        <v>YesYes</v>
      </c>
    </row>
    <row r="91" spans="1:9" x14ac:dyDescent="0.35">
      <c r="A91" s="62">
        <v>6301294</v>
      </c>
      <c r="B91" s="37">
        <v>76</v>
      </c>
      <c r="C91" s="33" t="s">
        <v>432</v>
      </c>
      <c r="D91" s="20">
        <v>8</v>
      </c>
      <c r="E91" s="21"/>
      <c r="F91" s="20">
        <f t="shared" si="3"/>
        <v>0</v>
      </c>
      <c r="G91" s="21">
        <v>1</v>
      </c>
      <c r="H91" s="22"/>
      <c r="I91" s="1" t="str">
        <f t="shared" si="2"/>
        <v>YesNo</v>
      </c>
    </row>
    <row r="92" spans="1:9" hidden="1" x14ac:dyDescent="0.35">
      <c r="A92" s="63">
        <v>6301342</v>
      </c>
      <c r="B92" s="64">
        <v>71</v>
      </c>
      <c r="C92" s="65" t="s">
        <v>433</v>
      </c>
      <c r="D92" s="20">
        <v>8</v>
      </c>
      <c r="E92" s="31"/>
      <c r="F92" s="20">
        <f t="shared" si="3"/>
        <v>0</v>
      </c>
      <c r="G92" s="31"/>
      <c r="H92" s="32"/>
      <c r="I92" s="1" t="str">
        <f t="shared" si="2"/>
        <v>NoNo</v>
      </c>
    </row>
    <row r="93" spans="1:9" x14ac:dyDescent="0.35">
      <c r="A93" s="62">
        <v>6301325</v>
      </c>
      <c r="B93" s="37">
        <v>76</v>
      </c>
      <c r="C93" s="33" t="s">
        <v>434</v>
      </c>
      <c r="D93" s="20">
        <v>9</v>
      </c>
      <c r="E93" s="21"/>
      <c r="F93" s="20">
        <f t="shared" si="3"/>
        <v>0</v>
      </c>
      <c r="G93" s="21"/>
      <c r="H93" s="22">
        <v>1.3</v>
      </c>
      <c r="I93" s="1" t="str">
        <f t="shared" si="2"/>
        <v>NoYes</v>
      </c>
    </row>
    <row r="94" spans="1:9" ht="18.5" x14ac:dyDescent="0.45">
      <c r="A94" s="141" t="s">
        <v>66</v>
      </c>
      <c r="B94" s="27"/>
      <c r="C94" s="133"/>
      <c r="D94" s="134"/>
      <c r="E94" s="135"/>
      <c r="F94" s="134"/>
      <c r="G94" s="136"/>
      <c r="H94" s="137"/>
      <c r="I94" s="1"/>
    </row>
    <row r="95" spans="1:9" hidden="1" x14ac:dyDescent="0.35">
      <c r="A95" s="38">
        <v>1101303</v>
      </c>
      <c r="B95" s="37">
        <v>75</v>
      </c>
      <c r="C95" s="51" t="s">
        <v>67</v>
      </c>
      <c r="D95" s="20">
        <v>9</v>
      </c>
      <c r="E95" s="21"/>
      <c r="F95" s="20">
        <f t="shared" si="3"/>
        <v>0</v>
      </c>
      <c r="G95" s="21"/>
      <c r="H95" s="22"/>
      <c r="I95" s="1" t="str">
        <f t="shared" si="2"/>
        <v>NoNo</v>
      </c>
    </row>
    <row r="96" spans="1:9" x14ac:dyDescent="0.35">
      <c r="A96" s="38">
        <v>6301204</v>
      </c>
      <c r="B96" s="37">
        <v>75</v>
      </c>
      <c r="C96" s="59" t="s">
        <v>68</v>
      </c>
      <c r="D96" s="20">
        <v>16</v>
      </c>
      <c r="E96" s="21"/>
      <c r="F96" s="20">
        <f t="shared" si="3"/>
        <v>0</v>
      </c>
      <c r="G96" s="21"/>
      <c r="H96" s="22">
        <v>1</v>
      </c>
      <c r="I96" s="1" t="str">
        <f t="shared" si="2"/>
        <v>NoYes</v>
      </c>
    </row>
    <row r="97" spans="1:9" x14ac:dyDescent="0.35">
      <c r="A97" s="55">
        <v>1101305</v>
      </c>
      <c r="B97" s="40">
        <v>75</v>
      </c>
      <c r="C97" s="59" t="s">
        <v>69</v>
      </c>
      <c r="D97" s="20">
        <v>3</v>
      </c>
      <c r="E97" s="21"/>
      <c r="F97" s="20">
        <f t="shared" si="3"/>
        <v>0</v>
      </c>
      <c r="G97" s="21">
        <v>1</v>
      </c>
      <c r="H97" s="22"/>
      <c r="I97" s="1" t="str">
        <f t="shared" si="2"/>
        <v>YesNo</v>
      </c>
    </row>
    <row r="98" spans="1:9" x14ac:dyDescent="0.35">
      <c r="A98" s="38">
        <v>1101306</v>
      </c>
      <c r="B98" s="37">
        <v>75</v>
      </c>
      <c r="C98" s="59" t="s">
        <v>70</v>
      </c>
      <c r="D98" s="20">
        <v>5</v>
      </c>
      <c r="E98" s="21"/>
      <c r="F98" s="20">
        <f t="shared" si="3"/>
        <v>0</v>
      </c>
      <c r="G98" s="21"/>
      <c r="H98" s="22">
        <v>0.75</v>
      </c>
      <c r="I98" s="1" t="str">
        <f t="shared" si="2"/>
        <v>NoYes</v>
      </c>
    </row>
    <row r="99" spans="1:9" hidden="1" x14ac:dyDescent="0.35">
      <c r="A99" s="38">
        <v>6301205</v>
      </c>
      <c r="B99" s="37">
        <v>75</v>
      </c>
      <c r="C99" s="59" t="s">
        <v>71</v>
      </c>
      <c r="D99" s="20">
        <v>6</v>
      </c>
      <c r="E99" s="21"/>
      <c r="F99" s="20">
        <f t="shared" si="3"/>
        <v>0</v>
      </c>
      <c r="G99" s="21"/>
      <c r="H99" s="22"/>
      <c r="I99" s="1" t="str">
        <f t="shared" si="2"/>
        <v>NoNo</v>
      </c>
    </row>
    <row r="100" spans="1:9" x14ac:dyDescent="0.35">
      <c r="A100" s="63">
        <v>6301343</v>
      </c>
      <c r="B100" s="64">
        <v>75</v>
      </c>
      <c r="C100" s="65" t="s">
        <v>435</v>
      </c>
      <c r="D100" s="20">
        <v>7</v>
      </c>
      <c r="E100" s="31"/>
      <c r="F100" s="20">
        <f t="shared" si="3"/>
        <v>0</v>
      </c>
      <c r="G100" s="31">
        <v>1</v>
      </c>
      <c r="H100" s="32"/>
      <c r="I100" s="1" t="str">
        <f t="shared" si="2"/>
        <v>YesNo</v>
      </c>
    </row>
    <row r="101" spans="1:9" x14ac:dyDescent="0.35">
      <c r="A101" s="38">
        <v>1101307</v>
      </c>
      <c r="B101" s="37">
        <v>76</v>
      </c>
      <c r="C101" s="59" t="s">
        <v>72</v>
      </c>
      <c r="D101" s="20">
        <v>8</v>
      </c>
      <c r="E101" s="21"/>
      <c r="F101" s="20">
        <f t="shared" si="3"/>
        <v>0</v>
      </c>
      <c r="G101" s="21">
        <v>1</v>
      </c>
      <c r="H101" s="22">
        <v>1.5</v>
      </c>
      <c r="I101" s="1" t="str">
        <f t="shared" si="2"/>
        <v>YesYes</v>
      </c>
    </row>
    <row r="102" spans="1:9" hidden="1" x14ac:dyDescent="0.35">
      <c r="A102" s="53">
        <v>1202093</v>
      </c>
      <c r="B102" s="37">
        <v>76</v>
      </c>
      <c r="C102" s="66" t="s">
        <v>73</v>
      </c>
      <c r="D102" s="20">
        <v>7</v>
      </c>
      <c r="E102" s="21"/>
      <c r="F102" s="20">
        <f t="shared" si="3"/>
        <v>0</v>
      </c>
      <c r="G102" s="21"/>
      <c r="H102" s="22"/>
      <c r="I102" s="1" t="str">
        <f t="shared" si="2"/>
        <v>NoNo</v>
      </c>
    </row>
    <row r="103" spans="1:9" x14ac:dyDescent="0.35">
      <c r="A103" s="67">
        <v>6301131</v>
      </c>
      <c r="B103" s="37"/>
      <c r="C103" s="59" t="s">
        <v>436</v>
      </c>
      <c r="D103" s="20">
        <v>7</v>
      </c>
      <c r="E103" s="21"/>
      <c r="F103" s="20">
        <f t="shared" si="3"/>
        <v>0</v>
      </c>
      <c r="G103" s="21">
        <v>1</v>
      </c>
      <c r="H103" s="22"/>
      <c r="I103" s="1" t="str">
        <f t="shared" si="2"/>
        <v>YesNo</v>
      </c>
    </row>
    <row r="104" spans="1:9" hidden="1" x14ac:dyDescent="0.35">
      <c r="A104" s="63">
        <v>6301344</v>
      </c>
      <c r="B104" s="64">
        <v>76</v>
      </c>
      <c r="C104" s="65" t="s">
        <v>437</v>
      </c>
      <c r="D104" s="20">
        <v>9</v>
      </c>
      <c r="E104" s="31"/>
      <c r="F104" s="20">
        <f t="shared" si="3"/>
        <v>0</v>
      </c>
      <c r="G104" s="31"/>
      <c r="H104" s="32"/>
      <c r="I104" s="1" t="str">
        <f t="shared" si="2"/>
        <v>NoNo</v>
      </c>
    </row>
    <row r="105" spans="1:9" x14ac:dyDescent="0.35">
      <c r="A105" s="38">
        <v>1101314</v>
      </c>
      <c r="B105" s="37">
        <v>76</v>
      </c>
      <c r="C105" s="59" t="s">
        <v>74</v>
      </c>
      <c r="D105" s="20">
        <v>4</v>
      </c>
      <c r="E105" s="21"/>
      <c r="F105" s="20">
        <f t="shared" si="3"/>
        <v>0</v>
      </c>
      <c r="G105" s="21"/>
      <c r="H105" s="22">
        <v>1</v>
      </c>
      <c r="I105" s="1" t="str">
        <f t="shared" si="2"/>
        <v>NoYes</v>
      </c>
    </row>
    <row r="106" spans="1:9" x14ac:dyDescent="0.35">
      <c r="A106" s="38">
        <v>1101315</v>
      </c>
      <c r="B106" s="37">
        <v>76</v>
      </c>
      <c r="C106" s="59" t="s">
        <v>75</v>
      </c>
      <c r="D106" s="20">
        <v>2</v>
      </c>
      <c r="E106" s="21"/>
      <c r="F106" s="20">
        <f t="shared" si="3"/>
        <v>0</v>
      </c>
      <c r="G106" s="21">
        <v>1</v>
      </c>
      <c r="H106" s="22">
        <v>0.2</v>
      </c>
      <c r="I106" s="1" t="str">
        <f t="shared" si="2"/>
        <v>YesYes</v>
      </c>
    </row>
    <row r="107" spans="1:9" ht="18.5" x14ac:dyDescent="0.45">
      <c r="A107" s="141" t="s">
        <v>76</v>
      </c>
      <c r="B107" s="27"/>
      <c r="C107" s="133"/>
      <c r="D107" s="134"/>
      <c r="E107" s="135"/>
      <c r="F107" s="134"/>
      <c r="G107" s="136"/>
      <c r="H107" s="137"/>
      <c r="I107" s="1"/>
    </row>
    <row r="108" spans="1:9" x14ac:dyDescent="0.35">
      <c r="A108" s="55">
        <v>6301288</v>
      </c>
      <c r="B108" s="46">
        <v>72</v>
      </c>
      <c r="C108" s="68" t="s">
        <v>438</v>
      </c>
      <c r="D108" s="20">
        <v>5</v>
      </c>
      <c r="E108" s="21"/>
      <c r="F108" s="20">
        <f t="shared" si="3"/>
        <v>0</v>
      </c>
      <c r="G108" s="21">
        <v>1</v>
      </c>
      <c r="H108" s="22"/>
      <c r="I108" s="1" t="str">
        <f t="shared" si="2"/>
        <v>YesNo</v>
      </c>
    </row>
    <row r="109" spans="1:9" hidden="1" x14ac:dyDescent="0.35">
      <c r="A109" s="55">
        <v>6301347</v>
      </c>
      <c r="B109" s="46">
        <v>71</v>
      </c>
      <c r="C109" s="68" t="s">
        <v>439</v>
      </c>
      <c r="D109" s="20">
        <v>12</v>
      </c>
      <c r="E109" s="21"/>
      <c r="F109" s="20">
        <f t="shared" si="3"/>
        <v>0</v>
      </c>
      <c r="G109" s="21"/>
      <c r="H109" s="22"/>
      <c r="I109" s="1" t="str">
        <f t="shared" si="2"/>
        <v>NoNo</v>
      </c>
    </row>
    <row r="110" spans="1:9" x14ac:dyDescent="0.35">
      <c r="A110" s="38">
        <v>1101324</v>
      </c>
      <c r="B110" s="37">
        <v>72</v>
      </c>
      <c r="C110" s="59" t="s">
        <v>77</v>
      </c>
      <c r="D110" s="20">
        <v>2</v>
      </c>
      <c r="E110" s="21"/>
      <c r="F110" s="20">
        <f t="shared" si="3"/>
        <v>0</v>
      </c>
      <c r="G110" s="21"/>
      <c r="H110" s="22">
        <v>1</v>
      </c>
      <c r="I110" s="1" t="str">
        <f t="shared" si="2"/>
        <v>NoYes</v>
      </c>
    </row>
    <row r="111" spans="1:9" hidden="1" x14ac:dyDescent="0.35">
      <c r="A111" s="38">
        <v>6301175</v>
      </c>
      <c r="B111" s="37">
        <v>72</v>
      </c>
      <c r="C111" s="59" t="s">
        <v>78</v>
      </c>
      <c r="D111" s="20">
        <v>5</v>
      </c>
      <c r="E111" s="21"/>
      <c r="F111" s="20">
        <f t="shared" si="3"/>
        <v>0</v>
      </c>
      <c r="G111" s="21"/>
      <c r="H111" s="22"/>
      <c r="I111" s="1" t="str">
        <f t="shared" si="2"/>
        <v>NoNo</v>
      </c>
    </row>
    <row r="112" spans="1:9" x14ac:dyDescent="0.35">
      <c r="A112" s="38">
        <v>6301171</v>
      </c>
      <c r="B112" s="37">
        <v>72</v>
      </c>
      <c r="C112" s="59" t="s">
        <v>79</v>
      </c>
      <c r="D112" s="20">
        <v>3</v>
      </c>
      <c r="E112" s="21"/>
      <c r="F112" s="20">
        <f t="shared" si="3"/>
        <v>0</v>
      </c>
      <c r="G112" s="21"/>
      <c r="H112" s="22">
        <v>0.3</v>
      </c>
      <c r="I112" s="1" t="str">
        <f t="shared" si="2"/>
        <v>NoYes</v>
      </c>
    </row>
    <row r="113" spans="1:9" hidden="1" x14ac:dyDescent="0.35">
      <c r="A113" s="38">
        <v>6301291</v>
      </c>
      <c r="B113" s="37">
        <v>72</v>
      </c>
      <c r="C113" s="59" t="s">
        <v>566</v>
      </c>
      <c r="D113" s="20">
        <v>11</v>
      </c>
      <c r="E113" s="21"/>
      <c r="F113" s="20">
        <f t="shared" si="3"/>
        <v>0</v>
      </c>
      <c r="G113" s="21"/>
      <c r="H113" s="22"/>
      <c r="I113" s="1" t="str">
        <f t="shared" si="2"/>
        <v>NoNo</v>
      </c>
    </row>
    <row r="114" spans="1:9" x14ac:dyDescent="0.35">
      <c r="A114" s="38">
        <v>1101327</v>
      </c>
      <c r="B114" s="37">
        <v>72</v>
      </c>
      <c r="C114" s="59" t="s">
        <v>80</v>
      </c>
      <c r="D114" s="20">
        <v>2</v>
      </c>
      <c r="E114" s="21"/>
      <c r="F114" s="20">
        <f t="shared" si="3"/>
        <v>0</v>
      </c>
      <c r="G114" s="21"/>
      <c r="H114" s="22">
        <v>1</v>
      </c>
      <c r="I114" s="1" t="str">
        <f t="shared" si="2"/>
        <v>NoYes</v>
      </c>
    </row>
    <row r="115" spans="1:9" hidden="1" x14ac:dyDescent="0.35">
      <c r="A115" s="38">
        <v>1101329</v>
      </c>
      <c r="B115" s="37">
        <v>72</v>
      </c>
      <c r="C115" s="59" t="s">
        <v>81</v>
      </c>
      <c r="D115" s="20">
        <v>11</v>
      </c>
      <c r="E115" s="21"/>
      <c r="F115" s="20">
        <f t="shared" si="3"/>
        <v>0</v>
      </c>
      <c r="G115" s="21"/>
      <c r="H115" s="22"/>
      <c r="I115" s="1" t="str">
        <f t="shared" si="2"/>
        <v>NoNo</v>
      </c>
    </row>
    <row r="116" spans="1:9" x14ac:dyDescent="0.35">
      <c r="A116" s="38">
        <v>1101331</v>
      </c>
      <c r="B116" s="37">
        <v>72</v>
      </c>
      <c r="C116" s="59" t="s">
        <v>82</v>
      </c>
      <c r="D116" s="20">
        <v>1</v>
      </c>
      <c r="E116" s="21"/>
      <c r="F116" s="20">
        <f t="shared" si="3"/>
        <v>0</v>
      </c>
      <c r="G116" s="21"/>
      <c r="H116" s="22">
        <v>2</v>
      </c>
      <c r="I116" s="1" t="str">
        <f t="shared" si="2"/>
        <v>NoYes</v>
      </c>
    </row>
    <row r="117" spans="1:9" hidden="1" x14ac:dyDescent="0.35">
      <c r="A117" s="53">
        <v>1202132</v>
      </c>
      <c r="B117" s="37">
        <v>72</v>
      </c>
      <c r="C117" s="66" t="s">
        <v>83</v>
      </c>
      <c r="D117" s="20">
        <v>1</v>
      </c>
      <c r="E117" s="21"/>
      <c r="F117" s="20">
        <f t="shared" si="3"/>
        <v>0</v>
      </c>
      <c r="G117" s="21"/>
      <c r="H117" s="22"/>
      <c r="I117" s="1" t="str">
        <f t="shared" si="2"/>
        <v>NoNo</v>
      </c>
    </row>
    <row r="118" spans="1:9" x14ac:dyDescent="0.35">
      <c r="A118" s="38">
        <v>1101332</v>
      </c>
      <c r="B118" s="37">
        <v>73</v>
      </c>
      <c r="C118" s="59" t="s">
        <v>84</v>
      </c>
      <c r="D118" s="20">
        <v>7</v>
      </c>
      <c r="E118" s="21"/>
      <c r="F118" s="20">
        <f t="shared" si="3"/>
        <v>0</v>
      </c>
      <c r="G118" s="21">
        <v>1</v>
      </c>
      <c r="H118" s="22"/>
      <c r="I118" s="1" t="str">
        <f t="shared" si="2"/>
        <v>YesNo</v>
      </c>
    </row>
    <row r="119" spans="1:9" hidden="1" x14ac:dyDescent="0.35">
      <c r="A119" s="38">
        <v>6301172</v>
      </c>
      <c r="B119" s="37">
        <v>73</v>
      </c>
      <c r="C119" s="59" t="s">
        <v>85</v>
      </c>
      <c r="D119" s="20">
        <v>7</v>
      </c>
      <c r="E119" s="21"/>
      <c r="F119" s="20">
        <f t="shared" si="3"/>
        <v>0</v>
      </c>
      <c r="G119" s="21"/>
      <c r="H119" s="22"/>
      <c r="I119" s="1" t="str">
        <f t="shared" si="2"/>
        <v>NoNo</v>
      </c>
    </row>
    <row r="120" spans="1:9" hidden="1" x14ac:dyDescent="0.35">
      <c r="A120" s="38">
        <v>6301322</v>
      </c>
      <c r="B120" s="37">
        <v>71</v>
      </c>
      <c r="C120" s="59" t="s">
        <v>440</v>
      </c>
      <c r="D120" s="20">
        <v>12</v>
      </c>
      <c r="E120" s="21"/>
      <c r="F120" s="20">
        <f t="shared" si="3"/>
        <v>0</v>
      </c>
      <c r="G120" s="21"/>
      <c r="H120" s="22"/>
      <c r="I120" s="1" t="str">
        <f t="shared" si="2"/>
        <v>NoNo</v>
      </c>
    </row>
    <row r="121" spans="1:9" hidden="1" x14ac:dyDescent="0.35">
      <c r="A121" s="69">
        <v>6301346</v>
      </c>
      <c r="B121" s="64">
        <v>73</v>
      </c>
      <c r="C121" s="70" t="s">
        <v>441</v>
      </c>
      <c r="D121" s="20">
        <v>9</v>
      </c>
      <c r="E121" s="31"/>
      <c r="F121" s="20">
        <f t="shared" si="3"/>
        <v>0</v>
      </c>
      <c r="G121" s="31"/>
      <c r="H121" s="32"/>
      <c r="I121" s="1" t="str">
        <f t="shared" si="2"/>
        <v>NoNo</v>
      </c>
    </row>
    <row r="122" spans="1:9" x14ac:dyDescent="0.35">
      <c r="A122" s="38">
        <v>6301173</v>
      </c>
      <c r="B122" s="37">
        <v>73</v>
      </c>
      <c r="C122" s="59" t="s">
        <v>86</v>
      </c>
      <c r="D122" s="20">
        <v>12</v>
      </c>
      <c r="E122" s="21"/>
      <c r="F122" s="20">
        <f t="shared" si="3"/>
        <v>0</v>
      </c>
      <c r="G122" s="21"/>
      <c r="H122" s="22">
        <v>1</v>
      </c>
      <c r="I122" s="1" t="str">
        <f t="shared" si="2"/>
        <v>NoYes</v>
      </c>
    </row>
    <row r="123" spans="1:9" hidden="1" x14ac:dyDescent="0.35">
      <c r="A123" s="69">
        <v>6301345</v>
      </c>
      <c r="B123" s="64">
        <v>73</v>
      </c>
      <c r="C123" s="70" t="s">
        <v>442</v>
      </c>
      <c r="D123" s="20">
        <v>12</v>
      </c>
      <c r="E123" s="31"/>
      <c r="F123" s="20">
        <f t="shared" si="3"/>
        <v>0</v>
      </c>
      <c r="G123" s="31"/>
      <c r="H123" s="32"/>
      <c r="I123" s="1" t="str">
        <f t="shared" si="2"/>
        <v>NoNo</v>
      </c>
    </row>
    <row r="124" spans="1:9" x14ac:dyDescent="0.35">
      <c r="A124" s="38">
        <v>6301292</v>
      </c>
      <c r="B124" s="37">
        <v>73</v>
      </c>
      <c r="C124" s="59" t="s">
        <v>567</v>
      </c>
      <c r="D124" s="20">
        <v>11</v>
      </c>
      <c r="E124" s="21"/>
      <c r="F124" s="20">
        <f t="shared" si="3"/>
        <v>0</v>
      </c>
      <c r="G124" s="21"/>
      <c r="H124" s="22">
        <v>0.75</v>
      </c>
      <c r="I124" s="1" t="str">
        <f t="shared" si="2"/>
        <v>NoYes</v>
      </c>
    </row>
    <row r="125" spans="1:9" x14ac:dyDescent="0.35">
      <c r="A125" s="53">
        <v>1202133</v>
      </c>
      <c r="B125" s="37">
        <v>73</v>
      </c>
      <c r="C125" s="66" t="s">
        <v>87</v>
      </c>
      <c r="D125" s="20">
        <v>1</v>
      </c>
      <c r="E125" s="21"/>
      <c r="F125" s="20">
        <f t="shared" si="3"/>
        <v>0</v>
      </c>
      <c r="G125" s="21">
        <v>1</v>
      </c>
      <c r="H125" s="22">
        <v>1</v>
      </c>
      <c r="I125" s="1" t="str">
        <f t="shared" si="2"/>
        <v>YesYes</v>
      </c>
    </row>
    <row r="126" spans="1:9" x14ac:dyDescent="0.35">
      <c r="A126" s="38">
        <v>1202139</v>
      </c>
      <c r="B126" s="37">
        <v>73</v>
      </c>
      <c r="C126" s="59" t="s">
        <v>443</v>
      </c>
      <c r="D126" s="20">
        <v>6</v>
      </c>
      <c r="E126" s="21"/>
      <c r="F126" s="20">
        <f t="shared" si="3"/>
        <v>0</v>
      </c>
      <c r="G126" s="21"/>
      <c r="H126" s="22">
        <v>1</v>
      </c>
      <c r="I126" s="1" t="str">
        <f t="shared" si="2"/>
        <v>NoYes</v>
      </c>
    </row>
    <row r="127" spans="1:9" x14ac:dyDescent="0.35">
      <c r="A127" s="38">
        <v>1101339</v>
      </c>
      <c r="B127" s="37">
        <v>73</v>
      </c>
      <c r="C127" s="59" t="s">
        <v>88</v>
      </c>
      <c r="D127" s="20">
        <v>4</v>
      </c>
      <c r="E127" s="21"/>
      <c r="F127" s="20">
        <f t="shared" si="3"/>
        <v>0</v>
      </c>
      <c r="G127" s="21">
        <v>1</v>
      </c>
      <c r="H127" s="22"/>
      <c r="I127" s="1" t="str">
        <f t="shared" si="2"/>
        <v>YesNo</v>
      </c>
    </row>
    <row r="128" spans="1:9" x14ac:dyDescent="0.35">
      <c r="A128" s="53">
        <v>1202129</v>
      </c>
      <c r="B128" s="37">
        <v>73</v>
      </c>
      <c r="C128" s="66" t="s">
        <v>444</v>
      </c>
      <c r="D128" s="20">
        <v>2</v>
      </c>
      <c r="E128" s="21"/>
      <c r="F128" s="20">
        <f t="shared" si="3"/>
        <v>0</v>
      </c>
      <c r="G128" s="21">
        <v>1</v>
      </c>
      <c r="H128" s="22">
        <v>1</v>
      </c>
      <c r="I128" s="1" t="str">
        <f t="shared" si="2"/>
        <v>YesYes</v>
      </c>
    </row>
    <row r="129" spans="1:9" x14ac:dyDescent="0.35">
      <c r="A129" s="71">
        <v>6301176</v>
      </c>
      <c r="B129" s="37">
        <v>74</v>
      </c>
      <c r="C129" s="66" t="s">
        <v>89</v>
      </c>
      <c r="D129" s="20">
        <v>2</v>
      </c>
      <c r="E129" s="21"/>
      <c r="F129" s="20">
        <f t="shared" si="3"/>
        <v>0</v>
      </c>
      <c r="G129" s="21">
        <v>3</v>
      </c>
      <c r="H129" s="22"/>
      <c r="I129" s="1" t="str">
        <f t="shared" si="2"/>
        <v>YesNo</v>
      </c>
    </row>
    <row r="130" spans="1:9" hidden="1" x14ac:dyDescent="0.35">
      <c r="A130" s="53">
        <v>6301293</v>
      </c>
      <c r="B130" s="37">
        <v>74</v>
      </c>
      <c r="C130" s="66" t="s">
        <v>445</v>
      </c>
      <c r="D130" s="20">
        <v>13</v>
      </c>
      <c r="E130" s="21"/>
      <c r="F130" s="20">
        <f t="shared" si="3"/>
        <v>0</v>
      </c>
      <c r="G130" s="21"/>
      <c r="H130" s="22"/>
      <c r="I130" s="1" t="str">
        <f t="shared" si="2"/>
        <v>NoNo</v>
      </c>
    </row>
    <row r="131" spans="1:9" x14ac:dyDescent="0.35">
      <c r="A131" s="53">
        <v>6301174</v>
      </c>
      <c r="B131" s="37">
        <v>74</v>
      </c>
      <c r="C131" s="66" t="s">
        <v>90</v>
      </c>
      <c r="D131" s="20">
        <v>5</v>
      </c>
      <c r="E131" s="21"/>
      <c r="F131" s="20">
        <f t="shared" si="3"/>
        <v>0</v>
      </c>
      <c r="G131" s="21"/>
      <c r="H131" s="22">
        <v>0.5</v>
      </c>
      <c r="I131" s="1" t="str">
        <f t="shared" si="2"/>
        <v>NoYes</v>
      </c>
    </row>
    <row r="132" spans="1:9" x14ac:dyDescent="0.35">
      <c r="A132" s="38">
        <v>1101346</v>
      </c>
      <c r="B132" s="37">
        <v>74</v>
      </c>
      <c r="C132" s="59" t="s">
        <v>91</v>
      </c>
      <c r="D132" s="20">
        <v>3</v>
      </c>
      <c r="E132" s="21"/>
      <c r="F132" s="20">
        <f t="shared" si="3"/>
        <v>0</v>
      </c>
      <c r="G132" s="21"/>
      <c r="H132" s="22">
        <v>0.5</v>
      </c>
      <c r="I132" s="1" t="str">
        <f t="shared" si="2"/>
        <v>NoYes</v>
      </c>
    </row>
    <row r="133" spans="1:9" hidden="1" x14ac:dyDescent="0.35">
      <c r="A133" s="146">
        <v>1101350</v>
      </c>
      <c r="B133" s="147">
        <v>74</v>
      </c>
      <c r="C133" s="59" t="s">
        <v>92</v>
      </c>
      <c r="D133" s="20">
        <v>8</v>
      </c>
      <c r="E133" s="19"/>
      <c r="F133" s="20">
        <f t="shared" si="3"/>
        <v>0</v>
      </c>
      <c r="G133" s="19"/>
      <c r="H133" s="148"/>
      <c r="I133" s="1" t="str">
        <f t="shared" si="2"/>
        <v>NoNo</v>
      </c>
    </row>
    <row r="134" spans="1:9" x14ac:dyDescent="0.35">
      <c r="A134" s="38">
        <v>1101351</v>
      </c>
      <c r="B134" s="37">
        <v>74</v>
      </c>
      <c r="C134" s="59" t="s">
        <v>93</v>
      </c>
      <c r="D134" s="20">
        <v>2</v>
      </c>
      <c r="E134" s="21"/>
      <c r="F134" s="20">
        <f t="shared" si="3"/>
        <v>0</v>
      </c>
      <c r="G134" s="21">
        <v>1</v>
      </c>
      <c r="H134" s="22">
        <v>0.5</v>
      </c>
      <c r="I134" s="1" t="str">
        <f t="shared" si="2"/>
        <v>YesYes</v>
      </c>
    </row>
    <row r="135" spans="1:9" x14ac:dyDescent="0.35">
      <c r="A135" s="38">
        <v>1202147</v>
      </c>
      <c r="B135" s="37">
        <v>74</v>
      </c>
      <c r="C135" s="59" t="s">
        <v>94</v>
      </c>
      <c r="D135" s="20">
        <v>15</v>
      </c>
      <c r="E135" s="21"/>
      <c r="F135" s="20">
        <f t="shared" si="3"/>
        <v>0</v>
      </c>
      <c r="G135" s="21"/>
      <c r="H135" s="22">
        <v>1</v>
      </c>
      <c r="I135" s="1" t="str">
        <f t="shared" si="2"/>
        <v>NoYes</v>
      </c>
    </row>
    <row r="136" spans="1:9" hidden="1" x14ac:dyDescent="0.35">
      <c r="A136" s="38">
        <v>6301324</v>
      </c>
      <c r="B136" s="37">
        <v>74</v>
      </c>
      <c r="C136" s="59" t="s">
        <v>446</v>
      </c>
      <c r="D136" s="20">
        <v>22</v>
      </c>
      <c r="E136" s="21"/>
      <c r="F136" s="20">
        <f t="shared" si="3"/>
        <v>0</v>
      </c>
      <c r="G136" s="21"/>
      <c r="H136" s="22"/>
      <c r="I136" s="1" t="str">
        <f t="shared" si="2"/>
        <v>NoNo</v>
      </c>
    </row>
    <row r="137" spans="1:9" x14ac:dyDescent="0.35">
      <c r="A137" s="38">
        <v>1101361</v>
      </c>
      <c r="B137" s="37">
        <v>74</v>
      </c>
      <c r="C137" s="59" t="s">
        <v>95</v>
      </c>
      <c r="D137" s="20">
        <v>2</v>
      </c>
      <c r="E137" s="21"/>
      <c r="F137" s="20">
        <f t="shared" ref="F137:F200" si="4">+D137*E137</f>
        <v>0</v>
      </c>
      <c r="G137" s="21">
        <v>1</v>
      </c>
      <c r="H137" s="22"/>
      <c r="I137" s="1" t="str">
        <f t="shared" ref="I137:I200" si="5">IF(G137&gt;0,"Yes","No")&amp;IF(H137&gt;0,"Yes","No")</f>
        <v>YesNo</v>
      </c>
    </row>
    <row r="138" spans="1:9" ht="18.5" x14ac:dyDescent="0.45">
      <c r="A138" s="141" t="s">
        <v>96</v>
      </c>
      <c r="B138" s="27"/>
      <c r="C138" s="149"/>
      <c r="D138" s="134"/>
      <c r="E138" s="135"/>
      <c r="F138" s="134"/>
      <c r="G138" s="136"/>
      <c r="H138" s="137"/>
      <c r="I138" s="1"/>
    </row>
    <row r="139" spans="1:9" hidden="1" x14ac:dyDescent="0.35">
      <c r="A139" s="62">
        <v>1101401</v>
      </c>
      <c r="B139" s="37">
        <v>68</v>
      </c>
      <c r="C139" s="59" t="s">
        <v>97</v>
      </c>
      <c r="D139" s="20">
        <v>11</v>
      </c>
      <c r="E139" s="21"/>
      <c r="F139" s="20">
        <f t="shared" si="4"/>
        <v>0</v>
      </c>
      <c r="G139" s="21"/>
      <c r="H139" s="22"/>
      <c r="I139" s="1" t="str">
        <f t="shared" si="5"/>
        <v>NoNo</v>
      </c>
    </row>
    <row r="140" spans="1:9" hidden="1" x14ac:dyDescent="0.35">
      <c r="A140" s="72">
        <v>6301079</v>
      </c>
      <c r="B140" s="37">
        <v>68</v>
      </c>
      <c r="C140" s="59" t="s">
        <v>447</v>
      </c>
      <c r="D140" s="20">
        <v>35</v>
      </c>
      <c r="E140" s="21"/>
      <c r="F140" s="20">
        <f t="shared" si="4"/>
        <v>0</v>
      </c>
      <c r="G140" s="21"/>
      <c r="H140" s="22"/>
      <c r="I140" s="1" t="str">
        <f t="shared" si="5"/>
        <v>NoNo</v>
      </c>
    </row>
    <row r="141" spans="1:9" hidden="1" x14ac:dyDescent="0.35">
      <c r="A141" s="62">
        <v>1101404</v>
      </c>
      <c r="B141" s="37">
        <v>68</v>
      </c>
      <c r="C141" s="59" t="s">
        <v>98</v>
      </c>
      <c r="D141" s="20">
        <v>5</v>
      </c>
      <c r="E141" s="21"/>
      <c r="F141" s="20">
        <f t="shared" si="4"/>
        <v>0</v>
      </c>
      <c r="G141" s="21"/>
      <c r="H141" s="22"/>
      <c r="I141" s="1" t="str">
        <f t="shared" si="5"/>
        <v>NoNo</v>
      </c>
    </row>
    <row r="142" spans="1:9" hidden="1" x14ac:dyDescent="0.35">
      <c r="A142" s="62">
        <v>1202325</v>
      </c>
      <c r="B142" s="37">
        <v>68</v>
      </c>
      <c r="C142" s="59" t="s">
        <v>99</v>
      </c>
      <c r="D142" s="20">
        <v>4</v>
      </c>
      <c r="E142" s="21"/>
      <c r="F142" s="20">
        <f t="shared" si="4"/>
        <v>0</v>
      </c>
      <c r="G142" s="21"/>
      <c r="H142" s="22"/>
      <c r="I142" s="1" t="str">
        <f t="shared" si="5"/>
        <v>NoNo</v>
      </c>
    </row>
    <row r="143" spans="1:9" hidden="1" x14ac:dyDescent="0.35">
      <c r="A143" s="62">
        <v>1101406</v>
      </c>
      <c r="B143" s="37">
        <v>68</v>
      </c>
      <c r="C143" s="59" t="s">
        <v>100</v>
      </c>
      <c r="D143" s="20">
        <v>2</v>
      </c>
      <c r="E143" s="21"/>
      <c r="F143" s="20">
        <f t="shared" si="4"/>
        <v>0</v>
      </c>
      <c r="G143" s="21"/>
      <c r="H143" s="22"/>
      <c r="I143" s="1" t="str">
        <f t="shared" si="5"/>
        <v>NoNo</v>
      </c>
    </row>
    <row r="144" spans="1:9" hidden="1" x14ac:dyDescent="0.35">
      <c r="A144" s="62">
        <v>1101408</v>
      </c>
      <c r="B144" s="37">
        <v>68</v>
      </c>
      <c r="C144" s="59" t="s">
        <v>101</v>
      </c>
      <c r="D144" s="20">
        <v>2</v>
      </c>
      <c r="E144" s="21"/>
      <c r="F144" s="20">
        <f t="shared" si="4"/>
        <v>0</v>
      </c>
      <c r="G144" s="21"/>
      <c r="H144" s="22"/>
      <c r="I144" s="1" t="str">
        <f t="shared" si="5"/>
        <v>NoNo</v>
      </c>
    </row>
    <row r="145" spans="1:9" ht="18.5" x14ac:dyDescent="0.45">
      <c r="A145" s="141" t="s">
        <v>102</v>
      </c>
      <c r="B145" s="150"/>
      <c r="C145" s="133"/>
      <c r="D145" s="134"/>
      <c r="E145" s="135"/>
      <c r="F145" s="134"/>
      <c r="G145" s="136"/>
      <c r="H145" s="137"/>
      <c r="I145" s="1"/>
    </row>
    <row r="146" spans="1:9" x14ac:dyDescent="0.35">
      <c r="A146" s="38">
        <v>1200297</v>
      </c>
      <c r="B146" s="37">
        <v>56</v>
      </c>
      <c r="C146" s="73" t="s">
        <v>103</v>
      </c>
      <c r="D146" s="20">
        <v>71</v>
      </c>
      <c r="E146" s="21"/>
      <c r="F146" s="20">
        <f t="shared" si="4"/>
        <v>0</v>
      </c>
      <c r="G146" s="21">
        <v>3</v>
      </c>
      <c r="H146" s="22"/>
      <c r="I146" s="1" t="str">
        <f t="shared" si="5"/>
        <v>YesNo</v>
      </c>
    </row>
    <row r="147" spans="1:9" x14ac:dyDescent="0.35">
      <c r="A147" s="28">
        <v>6301441</v>
      </c>
      <c r="B147" s="29">
        <v>56</v>
      </c>
      <c r="C147" s="77" t="s">
        <v>568</v>
      </c>
      <c r="D147" s="20">
        <v>64</v>
      </c>
      <c r="E147" s="31"/>
      <c r="F147" s="20">
        <f t="shared" si="4"/>
        <v>0</v>
      </c>
      <c r="G147" s="31">
        <v>3</v>
      </c>
      <c r="H147" s="32"/>
      <c r="I147" s="1" t="str">
        <f t="shared" si="5"/>
        <v>YesNo</v>
      </c>
    </row>
    <row r="148" spans="1:9" x14ac:dyDescent="0.35">
      <c r="A148" s="55">
        <v>6301214</v>
      </c>
      <c r="B148" s="40">
        <v>56</v>
      </c>
      <c r="C148" s="74" t="s">
        <v>104</v>
      </c>
      <c r="D148" s="20">
        <v>52</v>
      </c>
      <c r="E148" s="21"/>
      <c r="F148" s="20">
        <f t="shared" si="4"/>
        <v>0</v>
      </c>
      <c r="G148" s="21">
        <v>3</v>
      </c>
      <c r="H148" s="22"/>
      <c r="I148" s="1" t="str">
        <f t="shared" si="5"/>
        <v>YesNo</v>
      </c>
    </row>
    <row r="149" spans="1:9" hidden="1" x14ac:dyDescent="0.35">
      <c r="A149" s="146">
        <v>6301251</v>
      </c>
      <c r="B149" s="147"/>
      <c r="C149" s="59" t="s">
        <v>150</v>
      </c>
      <c r="D149" s="20">
        <v>66</v>
      </c>
      <c r="E149" s="19"/>
      <c r="F149" s="20">
        <f t="shared" si="4"/>
        <v>0</v>
      </c>
      <c r="G149" s="19"/>
      <c r="H149" s="148"/>
      <c r="I149" s="1" t="str">
        <f t="shared" si="5"/>
        <v>NoNo</v>
      </c>
    </row>
    <row r="150" spans="1:9" x14ac:dyDescent="0.35">
      <c r="A150" s="38">
        <v>1202296</v>
      </c>
      <c r="B150" s="37"/>
      <c r="C150" s="73" t="s">
        <v>105</v>
      </c>
      <c r="D150" s="20">
        <v>72</v>
      </c>
      <c r="E150" s="21"/>
      <c r="F150" s="20">
        <f t="shared" si="4"/>
        <v>0</v>
      </c>
      <c r="G150" s="21">
        <v>3</v>
      </c>
      <c r="H150" s="22"/>
      <c r="I150" s="1" t="str">
        <f t="shared" si="5"/>
        <v>YesNo</v>
      </c>
    </row>
    <row r="151" spans="1:9" hidden="1" x14ac:dyDescent="0.35">
      <c r="A151" s="67">
        <v>6301021</v>
      </c>
      <c r="B151" s="37">
        <v>56</v>
      </c>
      <c r="C151" s="59" t="s">
        <v>106</v>
      </c>
      <c r="D151" s="20">
        <v>87</v>
      </c>
      <c r="E151" s="21"/>
      <c r="F151" s="20">
        <f t="shared" si="4"/>
        <v>0</v>
      </c>
      <c r="G151" s="21"/>
      <c r="H151" s="22"/>
      <c r="I151" s="1" t="str">
        <f t="shared" si="5"/>
        <v>NoNo</v>
      </c>
    </row>
    <row r="152" spans="1:9" hidden="1" x14ac:dyDescent="0.35">
      <c r="A152" s="55">
        <v>1101450</v>
      </c>
      <c r="B152" s="40">
        <v>56</v>
      </c>
      <c r="C152" s="74" t="s">
        <v>107</v>
      </c>
      <c r="D152" s="20">
        <v>77</v>
      </c>
      <c r="E152" s="21"/>
      <c r="F152" s="20">
        <f t="shared" si="4"/>
        <v>0</v>
      </c>
      <c r="G152" s="21"/>
      <c r="H152" s="22"/>
      <c r="I152" s="1" t="str">
        <f t="shared" si="5"/>
        <v>NoNo</v>
      </c>
    </row>
    <row r="153" spans="1:9" hidden="1" x14ac:dyDescent="0.35">
      <c r="A153" s="55">
        <v>6301124</v>
      </c>
      <c r="B153" s="40">
        <v>56</v>
      </c>
      <c r="C153" s="74" t="s">
        <v>108</v>
      </c>
      <c r="D153" s="20">
        <v>69</v>
      </c>
      <c r="E153" s="21"/>
      <c r="F153" s="20">
        <f t="shared" si="4"/>
        <v>0</v>
      </c>
      <c r="G153" s="21"/>
      <c r="H153" s="22"/>
      <c r="I153" s="1" t="str">
        <f t="shared" si="5"/>
        <v>NoNo</v>
      </c>
    </row>
    <row r="154" spans="1:9" ht="18.5" x14ac:dyDescent="0.45">
      <c r="A154" s="141" t="s">
        <v>109</v>
      </c>
      <c r="B154" s="27"/>
      <c r="C154" s="149"/>
      <c r="D154" s="134"/>
      <c r="E154" s="135"/>
      <c r="F154" s="134"/>
      <c r="G154" s="136"/>
      <c r="H154" s="137"/>
      <c r="I154" s="1"/>
    </row>
    <row r="155" spans="1:9" x14ac:dyDescent="0.35">
      <c r="A155" s="38">
        <v>1101413</v>
      </c>
      <c r="B155" s="37">
        <v>57</v>
      </c>
      <c r="C155" s="59" t="s">
        <v>110</v>
      </c>
      <c r="D155" s="20">
        <v>3</v>
      </c>
      <c r="E155" s="21"/>
      <c r="F155" s="20">
        <f t="shared" si="4"/>
        <v>0</v>
      </c>
      <c r="G155" s="21">
        <v>1</v>
      </c>
      <c r="H155" s="22"/>
      <c r="I155" s="1" t="str">
        <f t="shared" si="5"/>
        <v>YesNo</v>
      </c>
    </row>
    <row r="156" spans="1:9" x14ac:dyDescent="0.35">
      <c r="A156" s="38">
        <v>1101415</v>
      </c>
      <c r="B156" s="37">
        <v>57</v>
      </c>
      <c r="C156" s="59" t="s">
        <v>111</v>
      </c>
      <c r="D156" s="20">
        <v>5</v>
      </c>
      <c r="E156" s="21"/>
      <c r="F156" s="20">
        <f t="shared" si="4"/>
        <v>0</v>
      </c>
      <c r="G156" s="21">
        <v>1</v>
      </c>
      <c r="H156" s="22">
        <v>0.25</v>
      </c>
      <c r="I156" s="1" t="str">
        <f t="shared" si="5"/>
        <v>YesYes</v>
      </c>
    </row>
    <row r="157" spans="1:9" x14ac:dyDescent="0.35">
      <c r="A157" s="38">
        <v>1101416</v>
      </c>
      <c r="B157" s="37">
        <v>57</v>
      </c>
      <c r="C157" s="59" t="s">
        <v>112</v>
      </c>
      <c r="D157" s="20">
        <v>7</v>
      </c>
      <c r="E157" s="21"/>
      <c r="F157" s="20">
        <f t="shared" si="4"/>
        <v>0</v>
      </c>
      <c r="G157" s="21">
        <v>1</v>
      </c>
      <c r="H157" s="22">
        <v>0.25</v>
      </c>
      <c r="I157" s="1" t="str">
        <f t="shared" si="5"/>
        <v>YesYes</v>
      </c>
    </row>
    <row r="158" spans="1:9" hidden="1" x14ac:dyDescent="0.35">
      <c r="A158" s="55">
        <v>1101419</v>
      </c>
      <c r="B158" s="40">
        <v>57</v>
      </c>
      <c r="C158" s="59" t="s">
        <v>113</v>
      </c>
      <c r="D158" s="20">
        <v>11</v>
      </c>
      <c r="E158" s="21"/>
      <c r="F158" s="20">
        <f t="shared" si="4"/>
        <v>0</v>
      </c>
      <c r="G158" s="21"/>
      <c r="H158" s="22"/>
      <c r="I158" s="1" t="str">
        <f t="shared" si="5"/>
        <v>NoNo</v>
      </c>
    </row>
    <row r="159" spans="1:9" hidden="1" x14ac:dyDescent="0.35">
      <c r="A159" s="55">
        <v>1101420</v>
      </c>
      <c r="B159" s="40">
        <v>57</v>
      </c>
      <c r="C159" s="59" t="s">
        <v>114</v>
      </c>
      <c r="D159" s="20">
        <v>6</v>
      </c>
      <c r="E159" s="21"/>
      <c r="F159" s="20">
        <f t="shared" si="4"/>
        <v>0</v>
      </c>
      <c r="G159" s="21"/>
      <c r="H159" s="22"/>
      <c r="I159" s="1" t="str">
        <f t="shared" si="5"/>
        <v>NoNo</v>
      </c>
    </row>
    <row r="160" spans="1:9" x14ac:dyDescent="0.35">
      <c r="A160" s="28">
        <v>6301437</v>
      </c>
      <c r="B160" s="29">
        <v>57</v>
      </c>
      <c r="C160" s="77" t="s">
        <v>569</v>
      </c>
      <c r="D160" s="20">
        <v>16</v>
      </c>
      <c r="E160" s="31"/>
      <c r="F160" s="20">
        <f t="shared" si="4"/>
        <v>0</v>
      </c>
      <c r="G160" s="31">
        <v>2</v>
      </c>
      <c r="H160" s="32"/>
      <c r="I160" s="1" t="str">
        <f t="shared" si="5"/>
        <v>YesNo</v>
      </c>
    </row>
    <row r="161" spans="1:9" hidden="1" x14ac:dyDescent="0.35">
      <c r="A161" s="53">
        <v>6301320</v>
      </c>
      <c r="B161" s="37">
        <v>55</v>
      </c>
      <c r="C161" s="66" t="s">
        <v>148</v>
      </c>
      <c r="D161" s="20">
        <v>9</v>
      </c>
      <c r="E161" s="21"/>
      <c r="F161" s="20">
        <f t="shared" si="4"/>
        <v>0</v>
      </c>
      <c r="G161" s="21"/>
      <c r="H161" s="22"/>
      <c r="I161" s="1" t="str">
        <f t="shared" si="5"/>
        <v>NoNo</v>
      </c>
    </row>
    <row r="162" spans="1:9" hidden="1" x14ac:dyDescent="0.35">
      <c r="A162" s="53">
        <v>6301319</v>
      </c>
      <c r="B162" s="37">
        <v>57</v>
      </c>
      <c r="C162" s="66" t="s">
        <v>115</v>
      </c>
      <c r="D162" s="20">
        <v>9</v>
      </c>
      <c r="E162" s="21"/>
      <c r="F162" s="20">
        <f t="shared" si="4"/>
        <v>0</v>
      </c>
      <c r="G162" s="21"/>
      <c r="H162" s="22"/>
      <c r="I162" s="1" t="str">
        <f t="shared" si="5"/>
        <v>NoNo</v>
      </c>
    </row>
    <row r="163" spans="1:9" x14ac:dyDescent="0.35">
      <c r="A163" s="55">
        <v>1202265</v>
      </c>
      <c r="B163" s="40">
        <v>57</v>
      </c>
      <c r="C163" s="75" t="s">
        <v>116</v>
      </c>
      <c r="D163" s="20">
        <v>12</v>
      </c>
      <c r="E163" s="21"/>
      <c r="F163" s="20">
        <f t="shared" si="4"/>
        <v>0</v>
      </c>
      <c r="G163" s="21"/>
      <c r="H163" s="22">
        <v>1</v>
      </c>
      <c r="I163" s="1" t="str">
        <f t="shared" si="5"/>
        <v>NoYes</v>
      </c>
    </row>
    <row r="164" spans="1:9" hidden="1" x14ac:dyDescent="0.35">
      <c r="A164" s="55">
        <v>1101472</v>
      </c>
      <c r="B164" s="40">
        <v>57</v>
      </c>
      <c r="C164" s="75" t="s">
        <v>117</v>
      </c>
      <c r="D164" s="20">
        <v>5</v>
      </c>
      <c r="E164" s="21"/>
      <c r="F164" s="20">
        <f t="shared" si="4"/>
        <v>0</v>
      </c>
      <c r="G164" s="21"/>
      <c r="H164" s="22"/>
      <c r="I164" s="1" t="str">
        <f t="shared" si="5"/>
        <v>NoNo</v>
      </c>
    </row>
    <row r="165" spans="1:9" hidden="1" x14ac:dyDescent="0.35">
      <c r="A165" s="76">
        <v>6301121</v>
      </c>
      <c r="B165" s="40">
        <v>58</v>
      </c>
      <c r="C165" s="75" t="s">
        <v>448</v>
      </c>
      <c r="D165" s="20">
        <v>22</v>
      </c>
      <c r="E165" s="21"/>
      <c r="F165" s="20">
        <f t="shared" si="4"/>
        <v>0</v>
      </c>
      <c r="G165" s="21"/>
      <c r="H165" s="22"/>
      <c r="I165" s="1" t="str">
        <f t="shared" si="5"/>
        <v>NoNo</v>
      </c>
    </row>
    <row r="166" spans="1:9" x14ac:dyDescent="0.35">
      <c r="A166" s="76">
        <v>1101427</v>
      </c>
      <c r="B166" s="40">
        <v>58</v>
      </c>
      <c r="C166" s="75" t="s">
        <v>449</v>
      </c>
      <c r="D166" s="20">
        <v>3</v>
      </c>
      <c r="E166" s="21"/>
      <c r="F166" s="20">
        <f t="shared" si="4"/>
        <v>0</v>
      </c>
      <c r="G166" s="21"/>
      <c r="H166" s="22">
        <v>1</v>
      </c>
      <c r="I166" s="1" t="str">
        <f t="shared" si="5"/>
        <v>NoYes</v>
      </c>
    </row>
    <row r="167" spans="1:9" x14ac:dyDescent="0.35">
      <c r="A167" s="55">
        <v>1202285</v>
      </c>
      <c r="B167" s="40">
        <v>58</v>
      </c>
      <c r="C167" s="75" t="s">
        <v>118</v>
      </c>
      <c r="D167" s="20">
        <v>21</v>
      </c>
      <c r="E167" s="19"/>
      <c r="F167" s="20">
        <f t="shared" si="4"/>
        <v>0</v>
      </c>
      <c r="G167" s="19">
        <v>1</v>
      </c>
      <c r="H167" s="148"/>
      <c r="I167" s="1" t="str">
        <f t="shared" si="5"/>
        <v>YesNo</v>
      </c>
    </row>
    <row r="168" spans="1:9" x14ac:dyDescent="0.35">
      <c r="A168" s="55">
        <v>6301209</v>
      </c>
      <c r="B168" s="40">
        <v>58</v>
      </c>
      <c r="C168" s="75" t="s">
        <v>149</v>
      </c>
      <c r="D168" s="20">
        <v>16</v>
      </c>
      <c r="E168" s="21"/>
      <c r="F168" s="20">
        <f t="shared" si="4"/>
        <v>0</v>
      </c>
      <c r="G168" s="21">
        <v>1</v>
      </c>
      <c r="H168" s="22"/>
      <c r="I168" s="1" t="str">
        <f t="shared" si="5"/>
        <v>YesNo</v>
      </c>
    </row>
    <row r="169" spans="1:9" x14ac:dyDescent="0.35">
      <c r="A169" s="55">
        <v>6301210</v>
      </c>
      <c r="B169" s="40">
        <v>58</v>
      </c>
      <c r="C169" s="75" t="s">
        <v>450</v>
      </c>
      <c r="D169" s="20">
        <v>22</v>
      </c>
      <c r="E169" s="21"/>
      <c r="F169" s="20">
        <f t="shared" si="4"/>
        <v>0</v>
      </c>
      <c r="G169" s="21">
        <v>1</v>
      </c>
      <c r="H169" s="22"/>
      <c r="I169" s="1" t="str">
        <f t="shared" si="5"/>
        <v>YesNo</v>
      </c>
    </row>
    <row r="170" spans="1:9" hidden="1" x14ac:dyDescent="0.35">
      <c r="A170" s="28">
        <v>6301439</v>
      </c>
      <c r="B170" s="29">
        <v>58</v>
      </c>
      <c r="C170" s="78" t="s">
        <v>570</v>
      </c>
      <c r="D170" s="20">
        <v>10</v>
      </c>
      <c r="E170" s="31"/>
      <c r="F170" s="20">
        <f t="shared" si="4"/>
        <v>0</v>
      </c>
      <c r="G170" s="31"/>
      <c r="H170" s="32"/>
      <c r="I170" s="1" t="str">
        <f t="shared" si="5"/>
        <v>NoNo</v>
      </c>
    </row>
    <row r="171" spans="1:9" hidden="1" x14ac:dyDescent="0.35">
      <c r="A171" s="55">
        <v>6301168</v>
      </c>
      <c r="B171" s="40">
        <v>58</v>
      </c>
      <c r="C171" s="75" t="s">
        <v>119</v>
      </c>
      <c r="D171" s="20">
        <v>10</v>
      </c>
      <c r="E171" s="21"/>
      <c r="F171" s="20">
        <f t="shared" si="4"/>
        <v>0</v>
      </c>
      <c r="G171" s="21"/>
      <c r="H171" s="22"/>
      <c r="I171" s="1" t="str">
        <f t="shared" si="5"/>
        <v>NoNo</v>
      </c>
    </row>
    <row r="172" spans="1:9" x14ac:dyDescent="0.35">
      <c r="A172" s="38">
        <v>6301007</v>
      </c>
      <c r="B172" s="37">
        <v>58</v>
      </c>
      <c r="C172" s="59" t="s">
        <v>120</v>
      </c>
      <c r="D172" s="20">
        <v>22</v>
      </c>
      <c r="E172" s="21"/>
      <c r="F172" s="20">
        <f t="shared" si="4"/>
        <v>0</v>
      </c>
      <c r="G172" s="21">
        <v>2</v>
      </c>
      <c r="H172" s="22"/>
      <c r="I172" s="1" t="str">
        <f t="shared" si="5"/>
        <v>YesNo</v>
      </c>
    </row>
    <row r="173" spans="1:9" x14ac:dyDescent="0.35">
      <c r="A173" s="38">
        <v>6301167</v>
      </c>
      <c r="B173" s="37">
        <v>58</v>
      </c>
      <c r="C173" s="59" t="s">
        <v>121</v>
      </c>
      <c r="D173" s="20">
        <v>11</v>
      </c>
      <c r="E173" s="21"/>
      <c r="F173" s="20">
        <f t="shared" si="4"/>
        <v>0</v>
      </c>
      <c r="G173" s="21"/>
      <c r="H173" s="22">
        <v>2</v>
      </c>
      <c r="I173" s="1" t="str">
        <f t="shared" si="5"/>
        <v>NoYes</v>
      </c>
    </row>
    <row r="174" spans="1:9" hidden="1" x14ac:dyDescent="0.35">
      <c r="A174" s="38">
        <v>6301351</v>
      </c>
      <c r="B174" s="37">
        <v>58</v>
      </c>
      <c r="C174" s="59" t="s">
        <v>451</v>
      </c>
      <c r="D174" s="20">
        <v>21</v>
      </c>
      <c r="E174" s="21"/>
      <c r="F174" s="20">
        <f t="shared" si="4"/>
        <v>0</v>
      </c>
      <c r="G174" s="21"/>
      <c r="H174" s="22"/>
      <c r="I174" s="1" t="str">
        <f t="shared" si="5"/>
        <v>NoNo</v>
      </c>
    </row>
    <row r="175" spans="1:9" x14ac:dyDescent="0.35">
      <c r="A175" s="55">
        <v>1101465</v>
      </c>
      <c r="B175" s="40">
        <v>58</v>
      </c>
      <c r="C175" s="75" t="s">
        <v>122</v>
      </c>
      <c r="D175" s="20">
        <v>10</v>
      </c>
      <c r="E175" s="21"/>
      <c r="F175" s="20">
        <f t="shared" si="4"/>
        <v>0</v>
      </c>
      <c r="G175" s="21">
        <v>1</v>
      </c>
      <c r="H175" s="22">
        <v>0.25</v>
      </c>
      <c r="I175" s="1" t="str">
        <f t="shared" si="5"/>
        <v>YesYes</v>
      </c>
    </row>
    <row r="176" spans="1:9" hidden="1" x14ac:dyDescent="0.35">
      <c r="A176" s="55">
        <v>1101436</v>
      </c>
      <c r="B176" s="40">
        <v>58</v>
      </c>
      <c r="C176" s="75" t="s">
        <v>452</v>
      </c>
      <c r="D176" s="20">
        <v>4</v>
      </c>
      <c r="E176" s="19"/>
      <c r="F176" s="20">
        <f t="shared" si="4"/>
        <v>0</v>
      </c>
      <c r="G176" s="19"/>
      <c r="H176" s="148"/>
      <c r="I176" s="1" t="str">
        <f t="shared" si="5"/>
        <v>NoNo</v>
      </c>
    </row>
    <row r="177" spans="1:9" x14ac:dyDescent="0.35">
      <c r="A177" s="28">
        <v>6301352</v>
      </c>
      <c r="B177" s="29">
        <v>59</v>
      </c>
      <c r="C177" s="78" t="s">
        <v>453</v>
      </c>
      <c r="D177" s="20">
        <v>58</v>
      </c>
      <c r="E177" s="31"/>
      <c r="F177" s="20">
        <f t="shared" si="4"/>
        <v>0</v>
      </c>
      <c r="G177" s="31">
        <v>1</v>
      </c>
      <c r="H177" s="32"/>
      <c r="I177" s="1" t="str">
        <f t="shared" si="5"/>
        <v>YesNo</v>
      </c>
    </row>
    <row r="178" spans="1:9" hidden="1" x14ac:dyDescent="0.35">
      <c r="A178" s="53">
        <v>6301332</v>
      </c>
      <c r="B178" s="37">
        <v>59</v>
      </c>
      <c r="C178" s="66" t="s">
        <v>454</v>
      </c>
      <c r="D178" s="20">
        <v>9</v>
      </c>
      <c r="E178" s="21"/>
      <c r="F178" s="20">
        <f t="shared" si="4"/>
        <v>0</v>
      </c>
      <c r="G178" s="21"/>
      <c r="H178" s="22"/>
      <c r="I178" s="1" t="str">
        <f t="shared" si="5"/>
        <v>NoNo</v>
      </c>
    </row>
    <row r="179" spans="1:9" x14ac:dyDescent="0.35">
      <c r="A179" s="55">
        <v>6301010</v>
      </c>
      <c r="B179" s="40">
        <v>59</v>
      </c>
      <c r="C179" s="75" t="s">
        <v>123</v>
      </c>
      <c r="D179" s="20">
        <v>14</v>
      </c>
      <c r="E179" s="21"/>
      <c r="F179" s="20">
        <f t="shared" si="4"/>
        <v>0</v>
      </c>
      <c r="G179" s="21">
        <v>1</v>
      </c>
      <c r="H179" s="22"/>
      <c r="I179" s="1" t="str">
        <f t="shared" si="5"/>
        <v>YesNo</v>
      </c>
    </row>
    <row r="180" spans="1:9" hidden="1" x14ac:dyDescent="0.35">
      <c r="A180" s="53">
        <v>6301321</v>
      </c>
      <c r="B180" s="37">
        <v>59</v>
      </c>
      <c r="C180" s="66" t="s">
        <v>124</v>
      </c>
      <c r="D180" s="20">
        <v>20</v>
      </c>
      <c r="E180" s="21"/>
      <c r="F180" s="20">
        <f t="shared" si="4"/>
        <v>0</v>
      </c>
      <c r="G180" s="21"/>
      <c r="H180" s="22"/>
      <c r="I180" s="1" t="str">
        <f t="shared" si="5"/>
        <v>NoNo</v>
      </c>
    </row>
    <row r="181" spans="1:9" x14ac:dyDescent="0.35">
      <c r="A181" s="38">
        <v>1101440</v>
      </c>
      <c r="B181" s="37">
        <v>59</v>
      </c>
      <c r="C181" s="59" t="s">
        <v>125</v>
      </c>
      <c r="D181" s="20">
        <v>10</v>
      </c>
      <c r="E181" s="21"/>
      <c r="F181" s="20">
        <f t="shared" si="4"/>
        <v>0</v>
      </c>
      <c r="G181" s="21">
        <v>1</v>
      </c>
      <c r="H181" s="22">
        <v>0.75</v>
      </c>
      <c r="I181" s="1" t="str">
        <f t="shared" si="5"/>
        <v>YesYes</v>
      </c>
    </row>
    <row r="182" spans="1:9" hidden="1" x14ac:dyDescent="0.35">
      <c r="A182" s="38">
        <v>6301349</v>
      </c>
      <c r="B182" s="37">
        <v>59</v>
      </c>
      <c r="C182" s="59" t="s">
        <v>455</v>
      </c>
      <c r="D182" s="20">
        <v>6</v>
      </c>
      <c r="E182" s="21"/>
      <c r="F182" s="20">
        <f t="shared" si="4"/>
        <v>0</v>
      </c>
      <c r="G182" s="21"/>
      <c r="H182" s="22"/>
      <c r="I182" s="1" t="str">
        <f t="shared" si="5"/>
        <v>NoNo</v>
      </c>
    </row>
    <row r="183" spans="1:9" x14ac:dyDescent="0.35">
      <c r="A183" s="38">
        <v>1101476</v>
      </c>
      <c r="B183" s="37">
        <v>59</v>
      </c>
      <c r="C183" s="59" t="s">
        <v>126</v>
      </c>
      <c r="D183" s="20">
        <v>11</v>
      </c>
      <c r="E183" s="21"/>
      <c r="F183" s="20">
        <f t="shared" si="4"/>
        <v>0</v>
      </c>
      <c r="G183" s="21"/>
      <c r="H183" s="22">
        <v>1</v>
      </c>
      <c r="I183" s="1" t="str">
        <f t="shared" si="5"/>
        <v>NoYes</v>
      </c>
    </row>
    <row r="184" spans="1:9" x14ac:dyDescent="0.35">
      <c r="A184" s="38">
        <v>6301248</v>
      </c>
      <c r="B184" s="37">
        <v>59</v>
      </c>
      <c r="C184" s="73" t="s">
        <v>127</v>
      </c>
      <c r="D184" s="20">
        <v>13</v>
      </c>
      <c r="E184" s="21"/>
      <c r="F184" s="20">
        <f t="shared" si="4"/>
        <v>0</v>
      </c>
      <c r="G184" s="21"/>
      <c r="H184" s="22">
        <v>0.4</v>
      </c>
      <c r="I184" s="1" t="str">
        <f t="shared" si="5"/>
        <v>NoYes</v>
      </c>
    </row>
    <row r="185" spans="1:9" hidden="1" x14ac:dyDescent="0.35">
      <c r="A185" s="38">
        <v>6301212</v>
      </c>
      <c r="B185" s="37">
        <v>55</v>
      </c>
      <c r="C185" s="59" t="s">
        <v>151</v>
      </c>
      <c r="D185" s="20">
        <v>36</v>
      </c>
      <c r="E185" s="21"/>
      <c r="F185" s="20">
        <f t="shared" si="4"/>
        <v>0</v>
      </c>
      <c r="G185" s="21"/>
      <c r="H185" s="22"/>
      <c r="I185" s="1" t="str">
        <f t="shared" si="5"/>
        <v>NoNo</v>
      </c>
    </row>
    <row r="186" spans="1:9" x14ac:dyDescent="0.35">
      <c r="A186" s="38">
        <v>6301119</v>
      </c>
      <c r="B186" s="37">
        <v>59</v>
      </c>
      <c r="C186" s="59" t="s">
        <v>128</v>
      </c>
      <c r="D186" s="20">
        <v>11</v>
      </c>
      <c r="E186" s="21"/>
      <c r="F186" s="20">
        <f t="shared" si="4"/>
        <v>0</v>
      </c>
      <c r="G186" s="21"/>
      <c r="H186" s="22">
        <v>1</v>
      </c>
      <c r="I186" s="1" t="str">
        <f t="shared" si="5"/>
        <v>NoYes</v>
      </c>
    </row>
    <row r="187" spans="1:9" hidden="1" x14ac:dyDescent="0.35">
      <c r="A187" s="55">
        <v>1202266</v>
      </c>
      <c r="B187" s="40">
        <v>60</v>
      </c>
      <c r="C187" s="75" t="s">
        <v>129</v>
      </c>
      <c r="D187" s="20">
        <v>7</v>
      </c>
      <c r="E187" s="21"/>
      <c r="F187" s="20">
        <f t="shared" si="4"/>
        <v>0</v>
      </c>
      <c r="G187" s="21"/>
      <c r="H187" s="22"/>
      <c r="I187" s="1" t="str">
        <f t="shared" si="5"/>
        <v>NoNo</v>
      </c>
    </row>
    <row r="188" spans="1:9" hidden="1" x14ac:dyDescent="0.35">
      <c r="A188" s="55">
        <v>6301125</v>
      </c>
      <c r="B188" s="40">
        <v>60</v>
      </c>
      <c r="C188" s="75" t="s">
        <v>130</v>
      </c>
      <c r="D188" s="20">
        <v>2</v>
      </c>
      <c r="E188" s="21"/>
      <c r="F188" s="20">
        <f t="shared" si="4"/>
        <v>0</v>
      </c>
      <c r="G188" s="21"/>
      <c r="H188" s="22"/>
      <c r="I188" s="1" t="str">
        <f t="shared" si="5"/>
        <v>NoNo</v>
      </c>
    </row>
    <row r="189" spans="1:9" x14ac:dyDescent="0.35">
      <c r="A189" s="38">
        <v>6301355</v>
      </c>
      <c r="B189" s="37">
        <v>60</v>
      </c>
      <c r="C189" s="59" t="s">
        <v>456</v>
      </c>
      <c r="D189" s="20">
        <v>33</v>
      </c>
      <c r="E189" s="21"/>
      <c r="F189" s="20">
        <f t="shared" si="4"/>
        <v>0</v>
      </c>
      <c r="G189" s="21">
        <v>1</v>
      </c>
      <c r="H189" s="22"/>
      <c r="I189" s="1" t="str">
        <f t="shared" si="5"/>
        <v>YesNo</v>
      </c>
    </row>
    <row r="190" spans="1:9" x14ac:dyDescent="0.35">
      <c r="A190" s="55">
        <v>6301208</v>
      </c>
      <c r="B190" s="40">
        <v>55</v>
      </c>
      <c r="C190" s="75" t="s">
        <v>152</v>
      </c>
      <c r="D190" s="20">
        <v>12</v>
      </c>
      <c r="E190" s="21"/>
      <c r="F190" s="20">
        <f t="shared" si="4"/>
        <v>0</v>
      </c>
      <c r="G190" s="21">
        <v>1</v>
      </c>
      <c r="H190" s="22">
        <v>0.33</v>
      </c>
      <c r="I190" s="1" t="str">
        <f t="shared" si="5"/>
        <v>YesYes</v>
      </c>
    </row>
    <row r="191" spans="1:9" x14ac:dyDescent="0.35">
      <c r="A191" s="146">
        <v>1101424</v>
      </c>
      <c r="B191" s="147">
        <v>60</v>
      </c>
      <c r="C191" s="59" t="s">
        <v>132</v>
      </c>
      <c r="D191" s="20">
        <v>14</v>
      </c>
      <c r="E191" s="19"/>
      <c r="F191" s="20">
        <f t="shared" si="4"/>
        <v>0</v>
      </c>
      <c r="G191" s="19">
        <v>5</v>
      </c>
      <c r="H191" s="148"/>
      <c r="I191" s="1" t="str">
        <f t="shared" si="5"/>
        <v>YesNo</v>
      </c>
    </row>
    <row r="192" spans="1:9" x14ac:dyDescent="0.35">
      <c r="A192" s="151">
        <v>6301318</v>
      </c>
      <c r="B192" s="147"/>
      <c r="C192" s="66" t="s">
        <v>131</v>
      </c>
      <c r="D192" s="20">
        <v>5</v>
      </c>
      <c r="E192" s="19"/>
      <c r="F192" s="20">
        <f t="shared" si="4"/>
        <v>0</v>
      </c>
      <c r="G192" s="19"/>
      <c r="H192" s="148">
        <v>1</v>
      </c>
      <c r="I192" s="1" t="str">
        <f t="shared" si="5"/>
        <v>NoYes</v>
      </c>
    </row>
    <row r="193" spans="1:9" hidden="1" x14ac:dyDescent="0.35">
      <c r="A193" s="38">
        <v>6301350</v>
      </c>
      <c r="B193" s="37">
        <v>60</v>
      </c>
      <c r="C193" s="59" t="s">
        <v>457</v>
      </c>
      <c r="D193" s="20">
        <v>13</v>
      </c>
      <c r="E193" s="21"/>
      <c r="F193" s="20">
        <f t="shared" si="4"/>
        <v>0</v>
      </c>
      <c r="G193" s="21"/>
      <c r="H193" s="22"/>
      <c r="I193" s="1" t="str">
        <f t="shared" si="5"/>
        <v>NoNo</v>
      </c>
    </row>
    <row r="194" spans="1:9" x14ac:dyDescent="0.35">
      <c r="A194" s="55">
        <v>1202268</v>
      </c>
      <c r="B194" s="40">
        <v>60</v>
      </c>
      <c r="C194" s="75" t="s">
        <v>133</v>
      </c>
      <c r="D194" s="20">
        <v>7</v>
      </c>
      <c r="E194" s="21"/>
      <c r="F194" s="20">
        <f t="shared" si="4"/>
        <v>0</v>
      </c>
      <c r="G194" s="21">
        <v>1</v>
      </c>
      <c r="H194" s="22">
        <v>0.42</v>
      </c>
      <c r="I194" s="1" t="str">
        <f t="shared" si="5"/>
        <v>YesYes</v>
      </c>
    </row>
    <row r="195" spans="1:9" x14ac:dyDescent="0.35">
      <c r="A195" s="28">
        <v>6301348</v>
      </c>
      <c r="B195" s="29">
        <v>60</v>
      </c>
      <c r="C195" s="78" t="s">
        <v>458</v>
      </c>
      <c r="D195" s="20">
        <v>7</v>
      </c>
      <c r="E195" s="31"/>
      <c r="F195" s="20">
        <f t="shared" si="4"/>
        <v>0</v>
      </c>
      <c r="G195" s="31">
        <v>1</v>
      </c>
      <c r="H195" s="32"/>
      <c r="I195" s="1" t="str">
        <f t="shared" si="5"/>
        <v>YesNo</v>
      </c>
    </row>
    <row r="196" spans="1:9" x14ac:dyDescent="0.35">
      <c r="A196" s="55">
        <v>6301213</v>
      </c>
      <c r="B196" s="40">
        <v>60</v>
      </c>
      <c r="C196" s="75" t="s">
        <v>459</v>
      </c>
      <c r="D196" s="20">
        <v>46</v>
      </c>
      <c r="E196" s="21"/>
      <c r="F196" s="20">
        <f t="shared" si="4"/>
        <v>0</v>
      </c>
      <c r="G196" s="21">
        <v>2</v>
      </c>
      <c r="H196" s="22"/>
      <c r="I196" s="1" t="str">
        <f t="shared" si="5"/>
        <v>YesNo</v>
      </c>
    </row>
    <row r="197" spans="1:9" x14ac:dyDescent="0.35">
      <c r="A197" s="55">
        <v>6301353</v>
      </c>
      <c r="B197" s="40">
        <v>60</v>
      </c>
      <c r="C197" s="75" t="s">
        <v>460</v>
      </c>
      <c r="D197" s="20">
        <v>6</v>
      </c>
      <c r="E197" s="21"/>
      <c r="F197" s="20">
        <f t="shared" si="4"/>
        <v>0</v>
      </c>
      <c r="G197" s="21">
        <v>1</v>
      </c>
      <c r="H197" s="22">
        <v>0.46</v>
      </c>
      <c r="I197" s="1" t="str">
        <f t="shared" si="5"/>
        <v>YesYes</v>
      </c>
    </row>
    <row r="198" spans="1:9" hidden="1" x14ac:dyDescent="0.35">
      <c r="A198" s="28">
        <v>6301440</v>
      </c>
      <c r="B198" s="29">
        <v>61</v>
      </c>
      <c r="C198" s="78" t="s">
        <v>571</v>
      </c>
      <c r="D198" s="20">
        <v>13</v>
      </c>
      <c r="E198" s="31"/>
      <c r="F198" s="20">
        <f t="shared" si="4"/>
        <v>0</v>
      </c>
      <c r="G198" s="31"/>
      <c r="H198" s="32"/>
      <c r="I198" s="1" t="str">
        <f t="shared" si="5"/>
        <v>NoNo</v>
      </c>
    </row>
    <row r="199" spans="1:9" x14ac:dyDescent="0.35">
      <c r="A199" s="53">
        <v>6301328</v>
      </c>
      <c r="B199" s="37">
        <v>6</v>
      </c>
      <c r="C199" s="70" t="s">
        <v>461</v>
      </c>
      <c r="D199" s="20">
        <v>9</v>
      </c>
      <c r="E199" s="21"/>
      <c r="F199" s="20">
        <f t="shared" si="4"/>
        <v>0</v>
      </c>
      <c r="G199" s="21">
        <v>2</v>
      </c>
      <c r="H199" s="22">
        <v>0.75</v>
      </c>
      <c r="I199" s="1" t="str">
        <f t="shared" si="5"/>
        <v>YesYes</v>
      </c>
    </row>
    <row r="200" spans="1:9" x14ac:dyDescent="0.35">
      <c r="A200" s="38">
        <v>1101478</v>
      </c>
      <c r="B200" s="37">
        <v>55</v>
      </c>
      <c r="C200" s="75" t="s">
        <v>153</v>
      </c>
      <c r="D200" s="20">
        <v>26</v>
      </c>
      <c r="E200" s="21"/>
      <c r="F200" s="20">
        <f t="shared" si="4"/>
        <v>0</v>
      </c>
      <c r="G200" s="21"/>
      <c r="H200" s="22">
        <v>0.5</v>
      </c>
      <c r="I200" s="1" t="str">
        <f t="shared" si="5"/>
        <v>NoYes</v>
      </c>
    </row>
    <row r="201" spans="1:9" hidden="1" x14ac:dyDescent="0.35">
      <c r="A201" s="38">
        <v>6301249</v>
      </c>
      <c r="B201" s="37">
        <v>55</v>
      </c>
      <c r="C201" s="75" t="s">
        <v>154</v>
      </c>
      <c r="D201" s="20">
        <v>23</v>
      </c>
      <c r="E201" s="21"/>
      <c r="F201" s="20">
        <f t="shared" ref="F201:F264" si="6">+D201*E201</f>
        <v>0</v>
      </c>
      <c r="G201" s="21"/>
      <c r="H201" s="22"/>
      <c r="I201" s="1" t="str">
        <f t="shared" ref="I201:I264" si="7">IF(G201&gt;0,"Yes","No")&amp;IF(H201&gt;0,"Yes","No")</f>
        <v>NoNo</v>
      </c>
    </row>
    <row r="202" spans="1:9" hidden="1" x14ac:dyDescent="0.35">
      <c r="A202" s="55">
        <v>6301354</v>
      </c>
      <c r="B202" s="40">
        <v>61</v>
      </c>
      <c r="C202" s="75" t="s">
        <v>462</v>
      </c>
      <c r="D202" s="20">
        <v>25</v>
      </c>
      <c r="E202" s="21"/>
      <c r="F202" s="20">
        <f t="shared" si="6"/>
        <v>0</v>
      </c>
      <c r="G202" s="21"/>
      <c r="H202" s="22"/>
      <c r="I202" s="1" t="str">
        <f t="shared" si="7"/>
        <v>NoNo</v>
      </c>
    </row>
    <row r="203" spans="1:9" hidden="1" x14ac:dyDescent="0.35">
      <c r="A203" s="53">
        <v>6301316</v>
      </c>
      <c r="B203" s="37">
        <v>61</v>
      </c>
      <c r="C203" s="66" t="s">
        <v>463</v>
      </c>
      <c r="D203" s="20">
        <v>21</v>
      </c>
      <c r="E203" s="21"/>
      <c r="F203" s="20">
        <f t="shared" si="6"/>
        <v>0</v>
      </c>
      <c r="G203" s="21"/>
      <c r="H203" s="22"/>
      <c r="I203" s="1" t="str">
        <f t="shared" si="7"/>
        <v>NoNo</v>
      </c>
    </row>
    <row r="204" spans="1:9" hidden="1" x14ac:dyDescent="0.35">
      <c r="A204" s="67">
        <v>6301211</v>
      </c>
      <c r="B204" s="37">
        <v>61</v>
      </c>
      <c r="C204" s="75" t="s">
        <v>134</v>
      </c>
      <c r="D204" s="20">
        <v>30</v>
      </c>
      <c r="E204" s="21"/>
      <c r="F204" s="20">
        <f t="shared" si="6"/>
        <v>0</v>
      </c>
      <c r="G204" s="21"/>
      <c r="H204" s="22"/>
      <c r="I204" s="1" t="str">
        <f t="shared" si="7"/>
        <v>NoNo</v>
      </c>
    </row>
    <row r="205" spans="1:9" x14ac:dyDescent="0.35">
      <c r="A205" s="53">
        <v>1202140</v>
      </c>
      <c r="B205" s="37">
        <v>61</v>
      </c>
      <c r="C205" s="66" t="s">
        <v>464</v>
      </c>
      <c r="D205" s="20">
        <v>8</v>
      </c>
      <c r="E205" s="21"/>
      <c r="F205" s="20">
        <f t="shared" si="6"/>
        <v>0</v>
      </c>
      <c r="G205" s="21">
        <v>3</v>
      </c>
      <c r="H205" s="22"/>
      <c r="I205" s="1" t="str">
        <f t="shared" si="7"/>
        <v>YesNo</v>
      </c>
    </row>
    <row r="206" spans="1:9" hidden="1" x14ac:dyDescent="0.35">
      <c r="A206" s="38">
        <v>6301331</v>
      </c>
      <c r="B206" s="37">
        <v>55</v>
      </c>
      <c r="C206" s="75" t="s">
        <v>465</v>
      </c>
      <c r="D206" s="20">
        <v>19</v>
      </c>
      <c r="E206" s="21"/>
      <c r="F206" s="20">
        <f t="shared" si="6"/>
        <v>0</v>
      </c>
      <c r="G206" s="21"/>
      <c r="H206" s="22"/>
      <c r="I206" s="1" t="str">
        <f t="shared" si="7"/>
        <v>NoNo</v>
      </c>
    </row>
    <row r="207" spans="1:9" x14ac:dyDescent="0.35">
      <c r="A207" s="53">
        <v>6301317</v>
      </c>
      <c r="B207" s="37">
        <v>61</v>
      </c>
      <c r="C207" s="66" t="s">
        <v>135</v>
      </c>
      <c r="D207" s="20">
        <v>21</v>
      </c>
      <c r="E207" s="21"/>
      <c r="F207" s="20">
        <f t="shared" si="6"/>
        <v>0</v>
      </c>
      <c r="G207" s="21">
        <v>2</v>
      </c>
      <c r="H207" s="22">
        <v>0.5</v>
      </c>
      <c r="I207" s="1" t="str">
        <f t="shared" si="7"/>
        <v>YesYes</v>
      </c>
    </row>
    <row r="208" spans="1:9" hidden="1" x14ac:dyDescent="0.35">
      <c r="A208" s="38">
        <v>6301250</v>
      </c>
      <c r="B208" s="37">
        <v>61</v>
      </c>
      <c r="C208" s="73" t="s">
        <v>136</v>
      </c>
      <c r="D208" s="20">
        <v>41</v>
      </c>
      <c r="E208" s="21"/>
      <c r="F208" s="20">
        <f t="shared" si="6"/>
        <v>0</v>
      </c>
      <c r="G208" s="21"/>
      <c r="H208" s="22"/>
      <c r="I208" s="1" t="str">
        <f t="shared" si="7"/>
        <v>NoNo</v>
      </c>
    </row>
    <row r="209" spans="1:9" x14ac:dyDescent="0.35">
      <c r="A209" s="151">
        <v>1101479</v>
      </c>
      <c r="B209" s="147">
        <v>61</v>
      </c>
      <c r="C209" s="66" t="s">
        <v>466</v>
      </c>
      <c r="D209" s="20">
        <v>8</v>
      </c>
      <c r="E209" s="19"/>
      <c r="F209" s="20">
        <f t="shared" si="6"/>
        <v>0</v>
      </c>
      <c r="G209" s="19">
        <v>3</v>
      </c>
      <c r="H209" s="148"/>
      <c r="I209" s="1" t="str">
        <f t="shared" si="7"/>
        <v>YesNo</v>
      </c>
    </row>
    <row r="210" spans="1:9" x14ac:dyDescent="0.35">
      <c r="A210" s="152">
        <v>6301438</v>
      </c>
      <c r="B210" s="153">
        <v>61</v>
      </c>
      <c r="C210" s="70" t="s">
        <v>572</v>
      </c>
      <c r="D210" s="20">
        <v>15</v>
      </c>
      <c r="E210" s="30"/>
      <c r="F210" s="20">
        <f t="shared" si="6"/>
        <v>0</v>
      </c>
      <c r="G210" s="30">
        <v>1</v>
      </c>
      <c r="H210" s="154"/>
      <c r="I210" s="1" t="str">
        <f t="shared" si="7"/>
        <v>YesNo</v>
      </c>
    </row>
    <row r="211" spans="1:9" ht="18.5" x14ac:dyDescent="0.45">
      <c r="A211" s="141" t="s">
        <v>158</v>
      </c>
      <c r="B211" s="27"/>
      <c r="C211" s="149"/>
      <c r="D211" s="134"/>
      <c r="E211" s="135"/>
      <c r="F211" s="134"/>
      <c r="G211" s="136"/>
      <c r="H211" s="137"/>
      <c r="I211" s="1"/>
    </row>
    <row r="212" spans="1:9" x14ac:dyDescent="0.35">
      <c r="A212" s="17">
        <v>6301142</v>
      </c>
      <c r="B212" s="18">
        <v>54</v>
      </c>
      <c r="C212" s="59" t="s">
        <v>159</v>
      </c>
      <c r="D212" s="20">
        <v>3</v>
      </c>
      <c r="E212" s="21"/>
      <c r="F212" s="20">
        <f t="shared" si="6"/>
        <v>0</v>
      </c>
      <c r="G212" s="21">
        <v>1</v>
      </c>
      <c r="H212" s="22">
        <v>0.5</v>
      </c>
      <c r="I212" s="1" t="str">
        <f t="shared" si="7"/>
        <v>YesYes</v>
      </c>
    </row>
    <row r="213" spans="1:9" x14ac:dyDescent="0.35">
      <c r="A213" s="17">
        <v>6301144</v>
      </c>
      <c r="B213" s="18">
        <v>54</v>
      </c>
      <c r="C213" s="59" t="s">
        <v>160</v>
      </c>
      <c r="D213" s="20">
        <v>10</v>
      </c>
      <c r="E213" s="21"/>
      <c r="F213" s="20">
        <f t="shared" si="6"/>
        <v>0</v>
      </c>
      <c r="G213" s="21">
        <v>1</v>
      </c>
      <c r="H213" s="22">
        <v>0.5</v>
      </c>
      <c r="I213" s="1" t="str">
        <f t="shared" si="7"/>
        <v>YesYes</v>
      </c>
    </row>
    <row r="214" spans="1:9" x14ac:dyDescent="0.35">
      <c r="A214" s="24">
        <v>6301299</v>
      </c>
      <c r="B214" s="18">
        <v>54</v>
      </c>
      <c r="C214" s="51" t="s">
        <v>161</v>
      </c>
      <c r="D214" s="20">
        <v>19</v>
      </c>
      <c r="E214" s="21"/>
      <c r="F214" s="20">
        <f t="shared" si="6"/>
        <v>0</v>
      </c>
      <c r="G214" s="21">
        <v>1</v>
      </c>
      <c r="H214" s="22">
        <v>1</v>
      </c>
      <c r="I214" s="1" t="str">
        <f t="shared" si="7"/>
        <v>YesYes</v>
      </c>
    </row>
    <row r="215" spans="1:9" x14ac:dyDescent="0.35">
      <c r="A215" s="24">
        <v>6301298</v>
      </c>
      <c r="B215" s="18">
        <v>54</v>
      </c>
      <c r="C215" s="66" t="s">
        <v>162</v>
      </c>
      <c r="D215" s="20">
        <v>27</v>
      </c>
      <c r="E215" s="21"/>
      <c r="F215" s="20">
        <f t="shared" si="6"/>
        <v>0</v>
      </c>
      <c r="G215" s="21">
        <v>2</v>
      </c>
      <c r="H215" s="22">
        <v>2</v>
      </c>
      <c r="I215" s="1" t="str">
        <f t="shared" si="7"/>
        <v>YesYes</v>
      </c>
    </row>
    <row r="216" spans="1:9" hidden="1" x14ac:dyDescent="0.35">
      <c r="A216" s="17">
        <v>1101806</v>
      </c>
      <c r="B216" s="18">
        <v>54</v>
      </c>
      <c r="C216" s="75" t="s">
        <v>163</v>
      </c>
      <c r="D216" s="20">
        <v>53</v>
      </c>
      <c r="E216" s="21"/>
      <c r="F216" s="20">
        <f t="shared" si="6"/>
        <v>0</v>
      </c>
      <c r="G216" s="21"/>
      <c r="H216" s="22"/>
      <c r="I216" s="1" t="str">
        <f t="shared" si="7"/>
        <v>NoNo</v>
      </c>
    </row>
    <row r="217" spans="1:9" x14ac:dyDescent="0.35">
      <c r="A217" s="24">
        <v>1202225</v>
      </c>
      <c r="B217" s="18">
        <v>54</v>
      </c>
      <c r="C217" s="66" t="s">
        <v>467</v>
      </c>
      <c r="D217" s="20">
        <v>156</v>
      </c>
      <c r="E217" s="21"/>
      <c r="F217" s="20">
        <f t="shared" si="6"/>
        <v>0</v>
      </c>
      <c r="G217" s="21">
        <v>2</v>
      </c>
      <c r="H217" s="22"/>
      <c r="I217" s="1" t="str">
        <f t="shared" si="7"/>
        <v>YesNo</v>
      </c>
    </row>
    <row r="218" spans="1:9" x14ac:dyDescent="0.35">
      <c r="A218" s="17">
        <v>6301379</v>
      </c>
      <c r="B218" s="18">
        <v>54</v>
      </c>
      <c r="C218" s="59" t="s">
        <v>468</v>
      </c>
      <c r="D218" s="20">
        <v>122</v>
      </c>
      <c r="E218" s="21"/>
      <c r="F218" s="20">
        <f t="shared" si="6"/>
        <v>0</v>
      </c>
      <c r="G218" s="21">
        <v>1</v>
      </c>
      <c r="H218" s="22"/>
      <c r="I218" s="1" t="str">
        <f t="shared" si="7"/>
        <v>YesNo</v>
      </c>
    </row>
    <row r="219" spans="1:9" ht="18.5" x14ac:dyDescent="0.45">
      <c r="A219" s="141" t="s">
        <v>164</v>
      </c>
      <c r="B219" s="27"/>
      <c r="C219" s="149"/>
      <c r="D219" s="134"/>
      <c r="E219" s="135"/>
      <c r="F219" s="134"/>
      <c r="G219" s="136"/>
      <c r="H219" s="137"/>
      <c r="I219" s="1"/>
    </row>
    <row r="220" spans="1:9" x14ac:dyDescent="0.35">
      <c r="A220" s="38">
        <v>1202500</v>
      </c>
      <c r="B220" s="37">
        <v>45</v>
      </c>
      <c r="C220" s="73" t="s">
        <v>165</v>
      </c>
      <c r="D220" s="20">
        <v>24</v>
      </c>
      <c r="E220" s="21"/>
      <c r="F220" s="20">
        <f t="shared" si="6"/>
        <v>0</v>
      </c>
      <c r="G220" s="21">
        <v>1</v>
      </c>
      <c r="H220" s="22">
        <v>0.83</v>
      </c>
      <c r="I220" s="1" t="str">
        <f t="shared" si="7"/>
        <v>YesYes</v>
      </c>
    </row>
    <row r="221" spans="1:9" x14ac:dyDescent="0.35">
      <c r="A221" s="38">
        <v>6301358</v>
      </c>
      <c r="B221" s="37">
        <v>45</v>
      </c>
      <c r="C221" s="73" t="s">
        <v>469</v>
      </c>
      <c r="D221" s="20">
        <v>24</v>
      </c>
      <c r="E221" s="21"/>
      <c r="F221" s="20">
        <f t="shared" si="6"/>
        <v>0</v>
      </c>
      <c r="G221" s="21">
        <v>2</v>
      </c>
      <c r="H221" s="22"/>
      <c r="I221" s="1" t="str">
        <f t="shared" si="7"/>
        <v>YesNo</v>
      </c>
    </row>
    <row r="222" spans="1:9" x14ac:dyDescent="0.35">
      <c r="A222" s="55">
        <v>1202505</v>
      </c>
      <c r="B222" s="40">
        <v>45</v>
      </c>
      <c r="C222" s="73" t="s">
        <v>166</v>
      </c>
      <c r="D222" s="20">
        <v>15</v>
      </c>
      <c r="E222" s="21"/>
      <c r="F222" s="20">
        <f t="shared" si="6"/>
        <v>0</v>
      </c>
      <c r="G222" s="21">
        <v>1</v>
      </c>
      <c r="H222" s="22">
        <v>0.25</v>
      </c>
      <c r="I222" s="1" t="str">
        <f t="shared" si="7"/>
        <v>YesYes</v>
      </c>
    </row>
    <row r="223" spans="1:9" x14ac:dyDescent="0.35">
      <c r="A223" s="55">
        <v>6301148</v>
      </c>
      <c r="B223" s="40">
        <v>45</v>
      </c>
      <c r="C223" s="73" t="s">
        <v>167</v>
      </c>
      <c r="D223" s="20">
        <v>26</v>
      </c>
      <c r="E223" s="21"/>
      <c r="F223" s="20">
        <f t="shared" si="6"/>
        <v>0</v>
      </c>
      <c r="G223" s="21">
        <v>2</v>
      </c>
      <c r="H223" s="22">
        <v>0.67</v>
      </c>
      <c r="I223" s="1" t="str">
        <f t="shared" si="7"/>
        <v>YesYes</v>
      </c>
    </row>
    <row r="224" spans="1:9" x14ac:dyDescent="0.35">
      <c r="A224" s="55">
        <v>6301149</v>
      </c>
      <c r="B224" s="40"/>
      <c r="C224" s="73" t="s">
        <v>168</v>
      </c>
      <c r="D224" s="20">
        <v>26</v>
      </c>
      <c r="E224" s="19"/>
      <c r="F224" s="20">
        <f t="shared" si="6"/>
        <v>0</v>
      </c>
      <c r="G224" s="19">
        <v>1</v>
      </c>
      <c r="H224" s="148">
        <v>0.75</v>
      </c>
      <c r="I224" s="1" t="str">
        <f t="shared" si="7"/>
        <v>YesYes</v>
      </c>
    </row>
    <row r="225" spans="1:9" hidden="1" x14ac:dyDescent="0.35">
      <c r="A225" s="81">
        <v>1202508</v>
      </c>
      <c r="B225" s="80">
        <v>45</v>
      </c>
      <c r="C225" s="82" t="s">
        <v>169</v>
      </c>
      <c r="D225" s="20">
        <v>22</v>
      </c>
      <c r="E225" s="21"/>
      <c r="F225" s="20">
        <f t="shared" si="6"/>
        <v>0</v>
      </c>
      <c r="G225" s="21"/>
      <c r="H225" s="22"/>
      <c r="I225" s="1" t="str">
        <f t="shared" si="7"/>
        <v>NoNo</v>
      </c>
    </row>
    <row r="226" spans="1:9" x14ac:dyDescent="0.35">
      <c r="A226" s="76">
        <v>1101564</v>
      </c>
      <c r="B226" s="80">
        <v>45</v>
      </c>
      <c r="C226" s="74" t="s">
        <v>170</v>
      </c>
      <c r="D226" s="20">
        <v>6</v>
      </c>
      <c r="E226" s="21"/>
      <c r="F226" s="20">
        <f t="shared" si="6"/>
        <v>0</v>
      </c>
      <c r="G226" s="21">
        <v>1</v>
      </c>
      <c r="H226" s="22">
        <v>0.25</v>
      </c>
      <c r="I226" s="1" t="str">
        <f t="shared" si="7"/>
        <v>YesYes</v>
      </c>
    </row>
    <row r="227" spans="1:9" hidden="1" x14ac:dyDescent="0.35">
      <c r="A227" s="67">
        <v>1101504</v>
      </c>
      <c r="B227" s="83">
        <v>45</v>
      </c>
      <c r="C227" s="74" t="s">
        <v>171</v>
      </c>
      <c r="D227" s="20">
        <v>16</v>
      </c>
      <c r="E227" s="21"/>
      <c r="F227" s="20">
        <f t="shared" si="6"/>
        <v>0</v>
      </c>
      <c r="G227" s="21"/>
      <c r="H227" s="22"/>
      <c r="I227" s="1" t="str">
        <f t="shared" si="7"/>
        <v>NoNo</v>
      </c>
    </row>
    <row r="228" spans="1:9" x14ac:dyDescent="0.35">
      <c r="A228" s="67">
        <v>1101505</v>
      </c>
      <c r="B228" s="83">
        <v>45</v>
      </c>
      <c r="C228" s="73" t="s">
        <v>172</v>
      </c>
      <c r="D228" s="20">
        <v>27</v>
      </c>
      <c r="E228" s="21"/>
      <c r="F228" s="20">
        <f t="shared" si="6"/>
        <v>0</v>
      </c>
      <c r="G228" s="21">
        <v>1</v>
      </c>
      <c r="H228" s="22">
        <v>0.83</v>
      </c>
      <c r="I228" s="1" t="str">
        <f t="shared" si="7"/>
        <v>YesYes</v>
      </c>
    </row>
    <row r="229" spans="1:9" hidden="1" x14ac:dyDescent="0.35">
      <c r="A229" s="67">
        <v>1101507</v>
      </c>
      <c r="B229" s="83">
        <v>45</v>
      </c>
      <c r="C229" s="73" t="s">
        <v>173</v>
      </c>
      <c r="D229" s="20">
        <v>3</v>
      </c>
      <c r="E229" s="21"/>
      <c r="F229" s="20">
        <f t="shared" si="6"/>
        <v>0</v>
      </c>
      <c r="G229" s="21"/>
      <c r="H229" s="22"/>
      <c r="I229" s="1" t="str">
        <f t="shared" si="7"/>
        <v>NoNo</v>
      </c>
    </row>
    <row r="230" spans="1:9" hidden="1" x14ac:dyDescent="0.35">
      <c r="A230" s="67">
        <v>1101508</v>
      </c>
      <c r="B230" s="83">
        <v>46</v>
      </c>
      <c r="C230" s="73" t="s">
        <v>174</v>
      </c>
      <c r="D230" s="20">
        <v>6</v>
      </c>
      <c r="E230" s="21"/>
      <c r="F230" s="20">
        <f t="shared" si="6"/>
        <v>0</v>
      </c>
      <c r="G230" s="21"/>
      <c r="H230" s="22"/>
      <c r="I230" s="1" t="str">
        <f t="shared" si="7"/>
        <v>NoNo</v>
      </c>
    </row>
    <row r="231" spans="1:9" hidden="1" x14ac:dyDescent="0.35">
      <c r="A231" s="67">
        <v>1101577</v>
      </c>
      <c r="B231" s="83">
        <v>46</v>
      </c>
      <c r="C231" s="73" t="s">
        <v>175</v>
      </c>
      <c r="D231" s="20">
        <v>19</v>
      </c>
      <c r="E231" s="21"/>
      <c r="F231" s="20">
        <f t="shared" si="6"/>
        <v>0</v>
      </c>
      <c r="G231" s="21"/>
      <c r="H231" s="22"/>
      <c r="I231" s="1" t="str">
        <f t="shared" si="7"/>
        <v>NoNo</v>
      </c>
    </row>
    <row r="232" spans="1:9" x14ac:dyDescent="0.35">
      <c r="A232" s="67">
        <v>1202530</v>
      </c>
      <c r="B232" s="83">
        <v>46</v>
      </c>
      <c r="C232" s="73" t="s">
        <v>470</v>
      </c>
      <c r="D232" s="20">
        <v>21</v>
      </c>
      <c r="E232" s="21"/>
      <c r="F232" s="20">
        <f t="shared" si="6"/>
        <v>0</v>
      </c>
      <c r="G232" s="21"/>
      <c r="H232" s="22">
        <v>0.5</v>
      </c>
      <c r="I232" s="1" t="str">
        <f t="shared" si="7"/>
        <v>NoYes</v>
      </c>
    </row>
    <row r="233" spans="1:9" x14ac:dyDescent="0.35">
      <c r="A233" s="67">
        <v>6301361</v>
      </c>
      <c r="B233" s="83">
        <v>46</v>
      </c>
      <c r="C233" s="73" t="s">
        <v>471</v>
      </c>
      <c r="D233" s="20">
        <v>25</v>
      </c>
      <c r="E233" s="21"/>
      <c r="F233" s="20">
        <f t="shared" si="6"/>
        <v>0</v>
      </c>
      <c r="G233" s="21">
        <v>3</v>
      </c>
      <c r="H233" s="22"/>
      <c r="I233" s="1" t="str">
        <f t="shared" si="7"/>
        <v>YesNo</v>
      </c>
    </row>
    <row r="234" spans="1:9" x14ac:dyDescent="0.35">
      <c r="A234" s="67">
        <v>6301182</v>
      </c>
      <c r="B234" s="83">
        <v>46</v>
      </c>
      <c r="C234" s="73" t="s">
        <v>176</v>
      </c>
      <c r="D234" s="20">
        <v>20</v>
      </c>
      <c r="E234" s="21"/>
      <c r="F234" s="20">
        <f t="shared" si="6"/>
        <v>0</v>
      </c>
      <c r="G234" s="21">
        <v>2</v>
      </c>
      <c r="H234" s="22">
        <v>0.13</v>
      </c>
      <c r="I234" s="1" t="str">
        <f t="shared" si="7"/>
        <v>YesYes</v>
      </c>
    </row>
    <row r="235" spans="1:9" x14ac:dyDescent="0.35">
      <c r="A235" s="67">
        <v>1202541</v>
      </c>
      <c r="B235" s="83">
        <v>46</v>
      </c>
      <c r="C235" s="73" t="s">
        <v>177</v>
      </c>
      <c r="D235" s="20">
        <v>25</v>
      </c>
      <c r="E235" s="21"/>
      <c r="F235" s="20">
        <f t="shared" si="6"/>
        <v>0</v>
      </c>
      <c r="G235" s="21"/>
      <c r="H235" s="22">
        <v>1</v>
      </c>
      <c r="I235" s="1" t="str">
        <f t="shared" si="7"/>
        <v>NoYes</v>
      </c>
    </row>
    <row r="236" spans="1:9" hidden="1" x14ac:dyDescent="0.35">
      <c r="A236" s="67">
        <v>6301230</v>
      </c>
      <c r="B236" s="83">
        <v>44</v>
      </c>
      <c r="C236" s="74" t="s">
        <v>144</v>
      </c>
      <c r="D236" s="20">
        <v>40</v>
      </c>
      <c r="E236" s="21"/>
      <c r="F236" s="20">
        <f t="shared" si="6"/>
        <v>0</v>
      </c>
      <c r="G236" s="21"/>
      <c r="H236" s="22"/>
      <c r="I236" s="1" t="str">
        <f t="shared" si="7"/>
        <v>NoNo</v>
      </c>
    </row>
    <row r="237" spans="1:9" x14ac:dyDescent="0.35">
      <c r="A237" s="67">
        <v>6301103</v>
      </c>
      <c r="B237" s="83">
        <v>46</v>
      </c>
      <c r="C237" s="73" t="s">
        <v>178</v>
      </c>
      <c r="D237" s="20">
        <v>25</v>
      </c>
      <c r="E237" s="21"/>
      <c r="F237" s="20">
        <f t="shared" si="6"/>
        <v>0</v>
      </c>
      <c r="G237" s="21">
        <v>2</v>
      </c>
      <c r="H237" s="22">
        <v>0.33</v>
      </c>
      <c r="I237" s="1" t="str">
        <f t="shared" si="7"/>
        <v>YesYes</v>
      </c>
    </row>
    <row r="238" spans="1:9" x14ac:dyDescent="0.35">
      <c r="A238" s="67">
        <v>1101509</v>
      </c>
      <c r="B238" s="83">
        <v>46</v>
      </c>
      <c r="C238" s="73" t="s">
        <v>179</v>
      </c>
      <c r="D238" s="20">
        <v>6</v>
      </c>
      <c r="E238" s="21"/>
      <c r="F238" s="20">
        <f t="shared" si="6"/>
        <v>0</v>
      </c>
      <c r="G238" s="21">
        <v>1</v>
      </c>
      <c r="H238" s="22">
        <v>0.2</v>
      </c>
      <c r="I238" s="1" t="str">
        <f t="shared" si="7"/>
        <v>YesYes</v>
      </c>
    </row>
    <row r="239" spans="1:9" x14ac:dyDescent="0.35">
      <c r="A239" s="67">
        <v>6301252</v>
      </c>
      <c r="B239" s="83">
        <v>46</v>
      </c>
      <c r="C239" s="73" t="s">
        <v>180</v>
      </c>
      <c r="D239" s="20">
        <v>20</v>
      </c>
      <c r="E239" s="21"/>
      <c r="F239" s="20">
        <f t="shared" si="6"/>
        <v>0</v>
      </c>
      <c r="G239" s="21">
        <v>2</v>
      </c>
      <c r="H239" s="22"/>
      <c r="I239" s="1" t="str">
        <f t="shared" si="7"/>
        <v>YesNo</v>
      </c>
    </row>
    <row r="240" spans="1:9" x14ac:dyDescent="0.35">
      <c r="A240" s="67">
        <v>6301259</v>
      </c>
      <c r="B240" s="83">
        <v>47</v>
      </c>
      <c r="C240" s="73" t="s">
        <v>181</v>
      </c>
      <c r="D240" s="20">
        <v>25</v>
      </c>
      <c r="E240" s="21"/>
      <c r="F240" s="20">
        <f t="shared" si="6"/>
        <v>0</v>
      </c>
      <c r="G240" s="21">
        <v>2</v>
      </c>
      <c r="H240" s="22"/>
      <c r="I240" s="1" t="str">
        <f t="shared" si="7"/>
        <v>YesNo</v>
      </c>
    </row>
    <row r="241" spans="1:9" hidden="1" x14ac:dyDescent="0.35">
      <c r="A241" s="67">
        <v>6301185</v>
      </c>
      <c r="B241" s="83">
        <v>47</v>
      </c>
      <c r="C241" s="73" t="s">
        <v>182</v>
      </c>
      <c r="D241" s="20">
        <v>22</v>
      </c>
      <c r="E241" s="21"/>
      <c r="F241" s="20">
        <f t="shared" si="6"/>
        <v>0</v>
      </c>
      <c r="G241" s="21"/>
      <c r="H241" s="22"/>
      <c r="I241" s="1" t="str">
        <f t="shared" si="7"/>
        <v>NoNo</v>
      </c>
    </row>
    <row r="242" spans="1:9" x14ac:dyDescent="0.35">
      <c r="A242" s="67">
        <v>6301360</v>
      </c>
      <c r="B242" s="83">
        <v>47</v>
      </c>
      <c r="C242" s="73" t="s">
        <v>472</v>
      </c>
      <c r="D242" s="20">
        <v>8</v>
      </c>
      <c r="E242" s="21"/>
      <c r="F242" s="20">
        <f t="shared" si="6"/>
        <v>0</v>
      </c>
      <c r="G242" s="21">
        <v>1</v>
      </c>
      <c r="H242" s="22"/>
      <c r="I242" s="1" t="str">
        <f t="shared" si="7"/>
        <v>YesNo</v>
      </c>
    </row>
    <row r="243" spans="1:9" x14ac:dyDescent="0.35">
      <c r="A243" s="67">
        <v>6301253</v>
      </c>
      <c r="B243" s="83">
        <v>47</v>
      </c>
      <c r="C243" s="73" t="s">
        <v>183</v>
      </c>
      <c r="D243" s="20">
        <v>23</v>
      </c>
      <c r="E243" s="21"/>
      <c r="F243" s="20">
        <f t="shared" si="6"/>
        <v>0</v>
      </c>
      <c r="G243" s="21">
        <v>2</v>
      </c>
      <c r="H243" s="22"/>
      <c r="I243" s="1" t="str">
        <f t="shared" si="7"/>
        <v>YesNo</v>
      </c>
    </row>
    <row r="244" spans="1:9" hidden="1" x14ac:dyDescent="0.35">
      <c r="A244" s="28">
        <v>6301426</v>
      </c>
      <c r="B244" s="29">
        <v>47</v>
      </c>
      <c r="C244" s="78" t="s">
        <v>573</v>
      </c>
      <c r="D244" s="20">
        <v>33</v>
      </c>
      <c r="E244" s="30"/>
      <c r="F244" s="20">
        <f t="shared" si="6"/>
        <v>0</v>
      </c>
      <c r="G244" s="30"/>
      <c r="H244" s="154"/>
      <c r="I244" s="1" t="str">
        <f t="shared" si="7"/>
        <v>NoNo</v>
      </c>
    </row>
    <row r="245" spans="1:9" hidden="1" x14ac:dyDescent="0.35">
      <c r="A245" s="28">
        <v>6301423</v>
      </c>
      <c r="B245" s="29">
        <v>47</v>
      </c>
      <c r="C245" s="78" t="s">
        <v>574</v>
      </c>
      <c r="D245" s="20">
        <v>18</v>
      </c>
      <c r="E245" s="30"/>
      <c r="F245" s="20">
        <f t="shared" si="6"/>
        <v>0</v>
      </c>
      <c r="G245" s="30"/>
      <c r="H245" s="154"/>
      <c r="I245" s="1" t="str">
        <f t="shared" si="7"/>
        <v>NoNo</v>
      </c>
    </row>
    <row r="246" spans="1:9" x14ac:dyDescent="0.35">
      <c r="A246" s="67">
        <v>6301258</v>
      </c>
      <c r="B246" s="83">
        <v>47</v>
      </c>
      <c r="C246" s="73" t="s">
        <v>184</v>
      </c>
      <c r="D246" s="20">
        <v>25</v>
      </c>
      <c r="E246" s="21"/>
      <c r="F246" s="20">
        <f t="shared" si="6"/>
        <v>0</v>
      </c>
      <c r="G246" s="21">
        <v>2</v>
      </c>
      <c r="H246" s="22"/>
      <c r="I246" s="1" t="str">
        <f t="shared" si="7"/>
        <v>YesNo</v>
      </c>
    </row>
    <row r="247" spans="1:9" hidden="1" x14ac:dyDescent="0.35">
      <c r="A247" s="67">
        <v>6301362</v>
      </c>
      <c r="B247" s="83">
        <v>47</v>
      </c>
      <c r="C247" s="73" t="s">
        <v>473</v>
      </c>
      <c r="D247" s="20">
        <v>36</v>
      </c>
      <c r="E247" s="21"/>
      <c r="F247" s="20">
        <f t="shared" si="6"/>
        <v>0</v>
      </c>
      <c r="G247" s="21"/>
      <c r="H247" s="22"/>
      <c r="I247" s="1" t="str">
        <f t="shared" si="7"/>
        <v>NoNo</v>
      </c>
    </row>
    <row r="248" spans="1:9" x14ac:dyDescent="0.35">
      <c r="A248" s="67">
        <v>6301108</v>
      </c>
      <c r="B248" s="83">
        <v>47</v>
      </c>
      <c r="C248" s="73" t="s">
        <v>185</v>
      </c>
      <c r="D248" s="20">
        <v>15</v>
      </c>
      <c r="E248" s="21"/>
      <c r="F248" s="20">
        <f t="shared" si="6"/>
        <v>0</v>
      </c>
      <c r="G248" s="21">
        <v>1</v>
      </c>
      <c r="H248" s="22">
        <v>0.67</v>
      </c>
      <c r="I248" s="1" t="str">
        <f t="shared" si="7"/>
        <v>YesYes</v>
      </c>
    </row>
    <row r="249" spans="1:9" x14ac:dyDescent="0.35">
      <c r="A249" s="84">
        <v>6301356</v>
      </c>
      <c r="B249" s="85">
        <v>48</v>
      </c>
      <c r="C249" s="79" t="s">
        <v>474</v>
      </c>
      <c r="D249" s="20">
        <v>14</v>
      </c>
      <c r="E249" s="31"/>
      <c r="F249" s="20">
        <f t="shared" si="6"/>
        <v>0</v>
      </c>
      <c r="G249" s="31">
        <v>2</v>
      </c>
      <c r="H249" s="32"/>
      <c r="I249" s="1" t="str">
        <f t="shared" si="7"/>
        <v>YesNo</v>
      </c>
    </row>
    <row r="250" spans="1:9" x14ac:dyDescent="0.35">
      <c r="A250" s="76">
        <v>1101565</v>
      </c>
      <c r="B250" s="80">
        <v>48</v>
      </c>
      <c r="C250" s="73" t="s">
        <v>186</v>
      </c>
      <c r="D250" s="20">
        <v>7</v>
      </c>
      <c r="E250" s="21"/>
      <c r="F250" s="20">
        <f t="shared" si="6"/>
        <v>0</v>
      </c>
      <c r="G250" s="21">
        <v>1</v>
      </c>
      <c r="H250" s="22"/>
      <c r="I250" s="1" t="str">
        <f t="shared" si="7"/>
        <v>YesNo</v>
      </c>
    </row>
    <row r="251" spans="1:9" x14ac:dyDescent="0.35">
      <c r="A251" s="76">
        <v>1202552</v>
      </c>
      <c r="B251" s="80">
        <v>48</v>
      </c>
      <c r="C251" s="73" t="s">
        <v>187</v>
      </c>
      <c r="D251" s="20">
        <v>22</v>
      </c>
      <c r="E251" s="21"/>
      <c r="F251" s="20">
        <f t="shared" si="6"/>
        <v>0</v>
      </c>
      <c r="G251" s="21">
        <v>1</v>
      </c>
      <c r="H251" s="22">
        <v>0.63</v>
      </c>
      <c r="I251" s="1" t="str">
        <f t="shared" si="7"/>
        <v>YesYes</v>
      </c>
    </row>
    <row r="252" spans="1:9" hidden="1" x14ac:dyDescent="0.35">
      <c r="A252" s="76">
        <v>1101512</v>
      </c>
      <c r="B252" s="80">
        <v>48</v>
      </c>
      <c r="C252" s="73" t="s">
        <v>188</v>
      </c>
      <c r="D252" s="20">
        <v>6</v>
      </c>
      <c r="E252" s="21"/>
      <c r="F252" s="20">
        <f t="shared" si="6"/>
        <v>0</v>
      </c>
      <c r="G252" s="21"/>
      <c r="H252" s="22"/>
      <c r="I252" s="1" t="str">
        <f t="shared" si="7"/>
        <v>NoNo</v>
      </c>
    </row>
    <row r="253" spans="1:9" x14ac:dyDescent="0.35">
      <c r="A253" s="67">
        <v>6301104</v>
      </c>
      <c r="B253" s="83">
        <v>48</v>
      </c>
      <c r="C253" s="73" t="s">
        <v>189</v>
      </c>
      <c r="D253" s="20">
        <v>26</v>
      </c>
      <c r="E253" s="21"/>
      <c r="F253" s="20">
        <f t="shared" si="6"/>
        <v>0</v>
      </c>
      <c r="G253" s="21">
        <v>1</v>
      </c>
      <c r="H253" s="22">
        <v>1</v>
      </c>
      <c r="I253" s="1" t="str">
        <f t="shared" si="7"/>
        <v>YesYes</v>
      </c>
    </row>
    <row r="254" spans="1:9" hidden="1" x14ac:dyDescent="0.35">
      <c r="A254" s="81">
        <v>6301094</v>
      </c>
      <c r="B254" s="80">
        <v>48</v>
      </c>
      <c r="C254" s="82" t="s">
        <v>190</v>
      </c>
      <c r="D254" s="20">
        <v>5</v>
      </c>
      <c r="E254" s="21"/>
      <c r="F254" s="20">
        <f t="shared" si="6"/>
        <v>0</v>
      </c>
      <c r="G254" s="21"/>
      <c r="H254" s="22"/>
      <c r="I254" s="1" t="str">
        <f t="shared" si="7"/>
        <v>NoNo</v>
      </c>
    </row>
    <row r="255" spans="1:9" hidden="1" x14ac:dyDescent="0.35">
      <c r="A255" s="81">
        <v>6301095</v>
      </c>
      <c r="B255" s="80">
        <v>48</v>
      </c>
      <c r="C255" s="82" t="s">
        <v>191</v>
      </c>
      <c r="D255" s="20">
        <v>9</v>
      </c>
      <c r="E255" s="21"/>
      <c r="F255" s="20">
        <f t="shared" si="6"/>
        <v>0</v>
      </c>
      <c r="G255" s="21"/>
      <c r="H255" s="22"/>
      <c r="I255" s="1" t="str">
        <f t="shared" si="7"/>
        <v>NoNo</v>
      </c>
    </row>
    <row r="256" spans="1:9" x14ac:dyDescent="0.35">
      <c r="A256" s="76">
        <v>6301184</v>
      </c>
      <c r="B256" s="80">
        <v>48</v>
      </c>
      <c r="C256" s="73" t="s">
        <v>192</v>
      </c>
      <c r="D256" s="20">
        <v>24</v>
      </c>
      <c r="E256" s="21"/>
      <c r="F256" s="20">
        <f t="shared" si="6"/>
        <v>0</v>
      </c>
      <c r="G256" s="21"/>
      <c r="H256" s="22">
        <v>1.67</v>
      </c>
      <c r="I256" s="1" t="str">
        <f t="shared" si="7"/>
        <v>NoYes</v>
      </c>
    </row>
    <row r="257" spans="1:9" x14ac:dyDescent="0.35">
      <c r="A257" s="81">
        <v>1202517</v>
      </c>
      <c r="B257" s="80">
        <v>49</v>
      </c>
      <c r="C257" s="82" t="s">
        <v>193</v>
      </c>
      <c r="D257" s="20">
        <v>23</v>
      </c>
      <c r="E257" s="21"/>
      <c r="F257" s="20">
        <f t="shared" si="6"/>
        <v>0</v>
      </c>
      <c r="G257" s="21"/>
      <c r="H257" s="22">
        <v>0.33</v>
      </c>
      <c r="I257" s="1" t="str">
        <f t="shared" si="7"/>
        <v>NoYes</v>
      </c>
    </row>
    <row r="258" spans="1:9" x14ac:dyDescent="0.35">
      <c r="A258" s="76">
        <v>6301256</v>
      </c>
      <c r="B258" s="80"/>
      <c r="C258" s="82" t="s">
        <v>194</v>
      </c>
      <c r="D258" s="20">
        <v>33</v>
      </c>
      <c r="E258" s="21"/>
      <c r="F258" s="20">
        <f t="shared" si="6"/>
        <v>0</v>
      </c>
      <c r="G258" s="21">
        <v>2</v>
      </c>
      <c r="H258" s="22"/>
      <c r="I258" s="1" t="str">
        <f t="shared" si="7"/>
        <v>YesNo</v>
      </c>
    </row>
    <row r="259" spans="1:9" x14ac:dyDescent="0.35">
      <c r="A259" s="67">
        <v>6301229</v>
      </c>
      <c r="B259" s="83">
        <v>44</v>
      </c>
      <c r="C259" s="74" t="s">
        <v>145</v>
      </c>
      <c r="D259" s="20">
        <v>24</v>
      </c>
      <c r="E259" s="21"/>
      <c r="F259" s="20">
        <f t="shared" si="6"/>
        <v>0</v>
      </c>
      <c r="G259" s="21">
        <v>2</v>
      </c>
      <c r="H259" s="22"/>
      <c r="I259" s="1" t="str">
        <f t="shared" si="7"/>
        <v>YesNo</v>
      </c>
    </row>
    <row r="260" spans="1:9" x14ac:dyDescent="0.35">
      <c r="A260" s="38">
        <v>6301305</v>
      </c>
      <c r="B260" s="37">
        <v>49</v>
      </c>
      <c r="C260" s="73" t="s">
        <v>195</v>
      </c>
      <c r="D260" s="20">
        <v>32</v>
      </c>
      <c r="E260" s="21"/>
      <c r="F260" s="20">
        <f t="shared" si="6"/>
        <v>0</v>
      </c>
      <c r="G260" s="21">
        <v>1</v>
      </c>
      <c r="H260" s="22">
        <v>1</v>
      </c>
      <c r="I260" s="1" t="str">
        <f t="shared" si="7"/>
        <v>YesYes</v>
      </c>
    </row>
    <row r="261" spans="1:9" x14ac:dyDescent="0.35">
      <c r="A261" s="67">
        <v>1101523</v>
      </c>
      <c r="B261" s="83">
        <v>44</v>
      </c>
      <c r="C261" s="74" t="s">
        <v>146</v>
      </c>
      <c r="D261" s="20">
        <v>42</v>
      </c>
      <c r="E261" s="21"/>
      <c r="F261" s="20">
        <f t="shared" si="6"/>
        <v>0</v>
      </c>
      <c r="G261" s="21">
        <v>2</v>
      </c>
      <c r="H261" s="22">
        <v>0.5</v>
      </c>
      <c r="I261" s="1" t="str">
        <f t="shared" si="7"/>
        <v>YesYes</v>
      </c>
    </row>
    <row r="262" spans="1:9" x14ac:dyDescent="0.35">
      <c r="A262" s="67">
        <v>6301150</v>
      </c>
      <c r="B262" s="83">
        <v>49</v>
      </c>
      <c r="C262" s="74" t="s">
        <v>196</v>
      </c>
      <c r="D262" s="20">
        <v>27</v>
      </c>
      <c r="E262" s="21"/>
      <c r="F262" s="20">
        <f t="shared" si="6"/>
        <v>0</v>
      </c>
      <c r="G262" s="21">
        <v>1</v>
      </c>
      <c r="H262" s="22">
        <v>0.83</v>
      </c>
      <c r="I262" s="1" t="str">
        <f t="shared" si="7"/>
        <v>YesYes</v>
      </c>
    </row>
    <row r="263" spans="1:9" hidden="1" x14ac:dyDescent="0.35">
      <c r="A263" s="76">
        <v>1101525</v>
      </c>
      <c r="B263" s="80">
        <v>49</v>
      </c>
      <c r="C263" s="73" t="s">
        <v>197</v>
      </c>
      <c r="D263" s="20">
        <v>7</v>
      </c>
      <c r="E263" s="21"/>
      <c r="F263" s="20">
        <f t="shared" si="6"/>
        <v>0</v>
      </c>
      <c r="G263" s="21"/>
      <c r="H263" s="22"/>
      <c r="I263" s="1" t="str">
        <f t="shared" si="7"/>
        <v>NoNo</v>
      </c>
    </row>
    <row r="264" spans="1:9" x14ac:dyDescent="0.35">
      <c r="A264" s="67">
        <v>6301255</v>
      </c>
      <c r="B264" s="83">
        <v>49</v>
      </c>
      <c r="C264" s="73" t="s">
        <v>198</v>
      </c>
      <c r="D264" s="20">
        <v>23</v>
      </c>
      <c r="E264" s="21"/>
      <c r="F264" s="20">
        <f t="shared" si="6"/>
        <v>0</v>
      </c>
      <c r="G264" s="21">
        <v>1</v>
      </c>
      <c r="H264" s="22">
        <v>0.5</v>
      </c>
      <c r="I264" s="1" t="str">
        <f t="shared" si="7"/>
        <v>YesYes</v>
      </c>
    </row>
    <row r="265" spans="1:9" x14ac:dyDescent="0.35">
      <c r="A265" s="67">
        <v>6301107</v>
      </c>
      <c r="B265" s="83">
        <v>49</v>
      </c>
      <c r="C265" s="73" t="s">
        <v>199</v>
      </c>
      <c r="D265" s="20">
        <v>15</v>
      </c>
      <c r="E265" s="21"/>
      <c r="F265" s="20">
        <f t="shared" ref="F265:F328" si="8">+D265*E265</f>
        <v>0</v>
      </c>
      <c r="G265" s="21">
        <v>1</v>
      </c>
      <c r="H265" s="22"/>
      <c r="I265" s="1" t="str">
        <f t="shared" ref="I265:I328" si="9">IF(G265&gt;0,"Yes","No")&amp;IF(H265&gt;0,"Yes","No")</f>
        <v>YesNo</v>
      </c>
    </row>
    <row r="266" spans="1:9" x14ac:dyDescent="0.35">
      <c r="A266" s="76">
        <v>1101574</v>
      </c>
      <c r="B266" s="80">
        <v>50</v>
      </c>
      <c r="C266" s="73" t="s">
        <v>200</v>
      </c>
      <c r="D266" s="20">
        <v>24</v>
      </c>
      <c r="E266" s="21"/>
      <c r="F266" s="20">
        <f t="shared" si="8"/>
        <v>0</v>
      </c>
      <c r="G266" s="21">
        <v>1</v>
      </c>
      <c r="H266" s="22">
        <v>0.67</v>
      </c>
      <c r="I266" s="1" t="str">
        <f t="shared" si="9"/>
        <v>YesYes</v>
      </c>
    </row>
    <row r="267" spans="1:9" x14ac:dyDescent="0.35">
      <c r="A267" s="76">
        <v>1101572</v>
      </c>
      <c r="B267" s="80">
        <v>50</v>
      </c>
      <c r="C267" s="73" t="s">
        <v>201</v>
      </c>
      <c r="D267" s="20">
        <v>24</v>
      </c>
      <c r="E267" s="21"/>
      <c r="F267" s="20">
        <f t="shared" si="8"/>
        <v>0</v>
      </c>
      <c r="G267" s="21">
        <v>1</v>
      </c>
      <c r="H267" s="22">
        <v>1</v>
      </c>
      <c r="I267" s="1" t="str">
        <f t="shared" si="9"/>
        <v>YesYes</v>
      </c>
    </row>
    <row r="268" spans="1:9" hidden="1" x14ac:dyDescent="0.35">
      <c r="A268" s="76">
        <v>6301359</v>
      </c>
      <c r="B268" s="80">
        <v>50</v>
      </c>
      <c r="C268" s="73" t="s">
        <v>475</v>
      </c>
      <c r="D268" s="20">
        <v>32</v>
      </c>
      <c r="E268" s="21"/>
      <c r="F268" s="20">
        <f t="shared" si="8"/>
        <v>0</v>
      </c>
      <c r="G268" s="21"/>
      <c r="H268" s="22"/>
      <c r="I268" s="1" t="str">
        <f t="shared" si="9"/>
        <v>NoNo</v>
      </c>
    </row>
    <row r="269" spans="1:9" x14ac:dyDescent="0.35">
      <c r="A269" s="38">
        <v>6301304</v>
      </c>
      <c r="B269" s="37">
        <v>50</v>
      </c>
      <c r="C269" s="73" t="s">
        <v>202</v>
      </c>
      <c r="D269" s="20">
        <v>24</v>
      </c>
      <c r="E269" s="21"/>
      <c r="F269" s="20">
        <f t="shared" si="8"/>
        <v>0</v>
      </c>
      <c r="G269" s="21">
        <v>2</v>
      </c>
      <c r="H269" s="22"/>
      <c r="I269" s="1" t="str">
        <f t="shared" si="9"/>
        <v>YesNo</v>
      </c>
    </row>
    <row r="270" spans="1:9" x14ac:dyDescent="0.35">
      <c r="A270" s="67">
        <v>1101503</v>
      </c>
      <c r="B270" s="83">
        <v>50</v>
      </c>
      <c r="C270" s="73" t="s">
        <v>203</v>
      </c>
      <c r="D270" s="20">
        <v>21</v>
      </c>
      <c r="E270" s="21"/>
      <c r="F270" s="20">
        <f t="shared" si="8"/>
        <v>0</v>
      </c>
      <c r="G270" s="21">
        <v>2</v>
      </c>
      <c r="H270" s="22"/>
      <c r="I270" s="1" t="str">
        <f t="shared" si="9"/>
        <v>YesNo</v>
      </c>
    </row>
    <row r="271" spans="1:9" x14ac:dyDescent="0.35">
      <c r="A271" s="67">
        <v>1202546</v>
      </c>
      <c r="B271" s="83">
        <v>50</v>
      </c>
      <c r="C271" s="73" t="s">
        <v>204</v>
      </c>
      <c r="D271" s="20">
        <v>28</v>
      </c>
      <c r="E271" s="21"/>
      <c r="F271" s="20">
        <f t="shared" si="8"/>
        <v>0</v>
      </c>
      <c r="G271" s="21"/>
      <c r="H271" s="22">
        <v>0.33</v>
      </c>
      <c r="I271" s="1" t="str">
        <f t="shared" si="9"/>
        <v>NoYes</v>
      </c>
    </row>
    <row r="272" spans="1:9" hidden="1" x14ac:dyDescent="0.35">
      <c r="A272" s="84">
        <v>6301357</v>
      </c>
      <c r="B272" s="85">
        <v>50</v>
      </c>
      <c r="C272" s="79" t="s">
        <v>476</v>
      </c>
      <c r="D272" s="20">
        <v>33</v>
      </c>
      <c r="E272" s="31"/>
      <c r="F272" s="20">
        <f t="shared" si="8"/>
        <v>0</v>
      </c>
      <c r="G272" s="31"/>
      <c r="H272" s="32"/>
      <c r="I272" s="1" t="str">
        <f t="shared" si="9"/>
        <v>NoNo</v>
      </c>
    </row>
    <row r="273" spans="1:9" x14ac:dyDescent="0.35">
      <c r="A273" s="67">
        <v>6301186</v>
      </c>
      <c r="B273" s="83">
        <v>50</v>
      </c>
      <c r="C273" s="73" t="s">
        <v>205</v>
      </c>
      <c r="D273" s="20">
        <v>29</v>
      </c>
      <c r="E273" s="21"/>
      <c r="F273" s="20">
        <f t="shared" si="8"/>
        <v>0</v>
      </c>
      <c r="G273" s="21">
        <v>2</v>
      </c>
      <c r="H273" s="22"/>
      <c r="I273" s="1" t="str">
        <f t="shared" si="9"/>
        <v>YesNo</v>
      </c>
    </row>
    <row r="274" spans="1:9" x14ac:dyDescent="0.35">
      <c r="A274" s="81">
        <v>1202528</v>
      </c>
      <c r="B274" s="80">
        <v>50</v>
      </c>
      <c r="C274" s="82" t="s">
        <v>206</v>
      </c>
      <c r="D274" s="20">
        <v>25</v>
      </c>
      <c r="E274" s="21"/>
      <c r="F274" s="20">
        <f t="shared" si="8"/>
        <v>0</v>
      </c>
      <c r="G274" s="21"/>
      <c r="H274" s="22">
        <v>0.5</v>
      </c>
      <c r="I274" s="1" t="str">
        <f t="shared" si="9"/>
        <v>NoYes</v>
      </c>
    </row>
    <row r="275" spans="1:9" hidden="1" x14ac:dyDescent="0.35">
      <c r="A275" s="67">
        <v>6301106</v>
      </c>
      <c r="B275" s="83"/>
      <c r="C275" s="73" t="s">
        <v>207</v>
      </c>
      <c r="D275" s="20">
        <v>28</v>
      </c>
      <c r="E275" s="21"/>
      <c r="F275" s="20">
        <f t="shared" si="8"/>
        <v>0</v>
      </c>
      <c r="G275" s="21"/>
      <c r="H275" s="22"/>
      <c r="I275" s="1" t="str">
        <f t="shared" si="9"/>
        <v>NoNo</v>
      </c>
    </row>
    <row r="276" spans="1:9" hidden="1" x14ac:dyDescent="0.35">
      <c r="A276" s="67">
        <v>1101578</v>
      </c>
      <c r="B276" s="83">
        <v>51</v>
      </c>
      <c r="C276" s="73" t="s">
        <v>208</v>
      </c>
      <c r="D276" s="20">
        <v>33</v>
      </c>
      <c r="E276" s="21"/>
      <c r="F276" s="20">
        <f t="shared" si="8"/>
        <v>0</v>
      </c>
      <c r="G276" s="21"/>
      <c r="H276" s="22"/>
      <c r="I276" s="1" t="str">
        <f t="shared" si="9"/>
        <v>NoNo</v>
      </c>
    </row>
    <row r="277" spans="1:9" hidden="1" x14ac:dyDescent="0.35">
      <c r="A277" s="67">
        <v>6301147</v>
      </c>
      <c r="B277" s="83">
        <v>51</v>
      </c>
      <c r="C277" s="73" t="s">
        <v>477</v>
      </c>
      <c r="D277" s="20">
        <v>24</v>
      </c>
      <c r="E277" s="21"/>
      <c r="F277" s="20">
        <f t="shared" si="8"/>
        <v>0</v>
      </c>
      <c r="G277" s="21"/>
      <c r="H277" s="22"/>
      <c r="I277" s="1" t="str">
        <f t="shared" si="9"/>
        <v>NoNo</v>
      </c>
    </row>
    <row r="278" spans="1:9" hidden="1" x14ac:dyDescent="0.35">
      <c r="A278" s="67">
        <v>1101530</v>
      </c>
      <c r="B278" s="83">
        <v>51</v>
      </c>
      <c r="C278" s="73" t="s">
        <v>209</v>
      </c>
      <c r="D278" s="20">
        <v>27</v>
      </c>
      <c r="E278" s="21"/>
      <c r="F278" s="20">
        <f t="shared" si="8"/>
        <v>0</v>
      </c>
      <c r="G278" s="21"/>
      <c r="H278" s="22"/>
      <c r="I278" s="1" t="str">
        <f t="shared" si="9"/>
        <v>NoNo</v>
      </c>
    </row>
    <row r="279" spans="1:9" hidden="1" x14ac:dyDescent="0.35">
      <c r="A279" s="84">
        <v>6301425</v>
      </c>
      <c r="B279" s="85">
        <v>51</v>
      </c>
      <c r="C279" s="79" t="s">
        <v>575</v>
      </c>
      <c r="D279" s="20">
        <v>32</v>
      </c>
      <c r="E279" s="31"/>
      <c r="F279" s="20">
        <f t="shared" si="8"/>
        <v>0</v>
      </c>
      <c r="G279" s="31"/>
      <c r="H279" s="32"/>
      <c r="I279" s="1" t="str">
        <f t="shared" si="9"/>
        <v>NoNo</v>
      </c>
    </row>
    <row r="280" spans="1:9" x14ac:dyDescent="0.35">
      <c r="A280" s="76">
        <v>6301307</v>
      </c>
      <c r="B280" s="80">
        <v>51</v>
      </c>
      <c r="C280" s="73" t="s">
        <v>229</v>
      </c>
      <c r="D280" s="20">
        <v>36</v>
      </c>
      <c r="E280" s="21"/>
      <c r="F280" s="20">
        <f t="shared" si="8"/>
        <v>0</v>
      </c>
      <c r="G280" s="21">
        <v>2</v>
      </c>
      <c r="H280" s="22"/>
      <c r="I280" s="1" t="str">
        <f t="shared" si="9"/>
        <v>YesNo</v>
      </c>
    </row>
    <row r="281" spans="1:9" hidden="1" x14ac:dyDescent="0.35">
      <c r="A281" s="67">
        <v>6301183</v>
      </c>
      <c r="B281" s="83">
        <v>51</v>
      </c>
      <c r="C281" s="73" t="s">
        <v>210</v>
      </c>
      <c r="D281" s="20">
        <v>19</v>
      </c>
      <c r="E281" s="21"/>
      <c r="F281" s="20">
        <f t="shared" si="8"/>
        <v>0</v>
      </c>
      <c r="G281" s="21"/>
      <c r="H281" s="22"/>
      <c r="I281" s="1" t="str">
        <f t="shared" si="9"/>
        <v>NoNo</v>
      </c>
    </row>
    <row r="282" spans="1:9" hidden="1" x14ac:dyDescent="0.35">
      <c r="A282" s="67">
        <v>6301260</v>
      </c>
      <c r="B282" s="83">
        <v>44</v>
      </c>
      <c r="C282" s="73" t="s">
        <v>147</v>
      </c>
      <c r="D282" s="20">
        <v>34</v>
      </c>
      <c r="E282" s="21"/>
      <c r="F282" s="20">
        <f t="shared" si="8"/>
        <v>0</v>
      </c>
      <c r="G282" s="21"/>
      <c r="H282" s="22"/>
      <c r="I282" s="1" t="str">
        <f t="shared" si="9"/>
        <v>NoNo</v>
      </c>
    </row>
    <row r="283" spans="1:9" hidden="1" x14ac:dyDescent="0.35">
      <c r="A283" s="67">
        <v>6301245</v>
      </c>
      <c r="B283" s="83">
        <v>51</v>
      </c>
      <c r="C283" s="73" t="s">
        <v>211</v>
      </c>
      <c r="D283" s="20">
        <v>31</v>
      </c>
      <c r="E283" s="21"/>
      <c r="F283" s="20">
        <f t="shared" si="8"/>
        <v>0</v>
      </c>
      <c r="G283" s="21"/>
      <c r="H283" s="22"/>
      <c r="I283" s="1" t="str">
        <f t="shared" si="9"/>
        <v>NoNo</v>
      </c>
    </row>
    <row r="284" spans="1:9" hidden="1" x14ac:dyDescent="0.35">
      <c r="A284" s="84">
        <v>6301424</v>
      </c>
      <c r="B284" s="85">
        <v>51</v>
      </c>
      <c r="C284" s="79" t="s">
        <v>576</v>
      </c>
      <c r="D284" s="20">
        <v>28</v>
      </c>
      <c r="E284" s="31"/>
      <c r="F284" s="20">
        <f t="shared" si="8"/>
        <v>0</v>
      </c>
      <c r="G284" s="31"/>
      <c r="H284" s="32"/>
      <c r="I284" s="1" t="str">
        <f t="shared" si="9"/>
        <v>NoNo</v>
      </c>
    </row>
    <row r="285" spans="1:9" hidden="1" x14ac:dyDescent="0.35">
      <c r="A285" s="76">
        <v>1101566</v>
      </c>
      <c r="B285" s="80">
        <v>51</v>
      </c>
      <c r="C285" s="74" t="s">
        <v>212</v>
      </c>
      <c r="D285" s="20">
        <v>8</v>
      </c>
      <c r="E285" s="21"/>
      <c r="F285" s="20">
        <f t="shared" si="8"/>
        <v>0</v>
      </c>
      <c r="G285" s="21"/>
      <c r="H285" s="22"/>
      <c r="I285" s="1" t="str">
        <f t="shared" si="9"/>
        <v>NoNo</v>
      </c>
    </row>
    <row r="286" spans="1:9" x14ac:dyDescent="0.35">
      <c r="A286" s="67">
        <v>1202599</v>
      </c>
      <c r="B286" s="83">
        <v>52</v>
      </c>
      <c r="C286" s="73" t="s">
        <v>478</v>
      </c>
      <c r="D286" s="20">
        <v>16</v>
      </c>
      <c r="E286" s="21"/>
      <c r="F286" s="20">
        <f t="shared" si="8"/>
        <v>0</v>
      </c>
      <c r="G286" s="21"/>
      <c r="H286" s="22">
        <v>0.94</v>
      </c>
      <c r="I286" s="1" t="str">
        <f t="shared" si="9"/>
        <v>NoYes</v>
      </c>
    </row>
    <row r="287" spans="1:9" x14ac:dyDescent="0.35">
      <c r="A287" s="67">
        <v>6301261</v>
      </c>
      <c r="B287" s="83">
        <v>52</v>
      </c>
      <c r="C287" s="73" t="s">
        <v>213</v>
      </c>
      <c r="D287" s="20">
        <v>34</v>
      </c>
      <c r="E287" s="21"/>
      <c r="F287" s="20">
        <f t="shared" si="8"/>
        <v>0</v>
      </c>
      <c r="G287" s="21">
        <v>1</v>
      </c>
      <c r="H287" s="22">
        <v>0.5</v>
      </c>
      <c r="I287" s="1" t="str">
        <f t="shared" si="9"/>
        <v>YesYes</v>
      </c>
    </row>
    <row r="288" spans="1:9" x14ac:dyDescent="0.35">
      <c r="A288" s="67">
        <v>6301254</v>
      </c>
      <c r="B288" s="83">
        <v>52</v>
      </c>
      <c r="C288" s="73" t="s">
        <v>214</v>
      </c>
      <c r="D288" s="20">
        <v>25</v>
      </c>
      <c r="E288" s="21"/>
      <c r="F288" s="20">
        <f t="shared" si="8"/>
        <v>0</v>
      </c>
      <c r="G288" s="21"/>
      <c r="H288" s="22">
        <v>1.06</v>
      </c>
      <c r="I288" s="1" t="str">
        <f t="shared" si="9"/>
        <v>NoYes</v>
      </c>
    </row>
    <row r="289" spans="1:9" hidden="1" x14ac:dyDescent="0.35">
      <c r="A289" s="67">
        <v>1202544</v>
      </c>
      <c r="B289" s="83">
        <v>52</v>
      </c>
      <c r="C289" s="73" t="s">
        <v>479</v>
      </c>
      <c r="D289" s="20">
        <v>25</v>
      </c>
      <c r="E289" s="21"/>
      <c r="F289" s="20">
        <f t="shared" si="8"/>
        <v>0</v>
      </c>
      <c r="G289" s="21"/>
      <c r="H289" s="22"/>
      <c r="I289" s="1" t="str">
        <f t="shared" si="9"/>
        <v>NoNo</v>
      </c>
    </row>
    <row r="290" spans="1:9" x14ac:dyDescent="0.35">
      <c r="A290" s="81">
        <v>1202556</v>
      </c>
      <c r="B290" s="80">
        <v>52</v>
      </c>
      <c r="C290" s="82" t="s">
        <v>215</v>
      </c>
      <c r="D290" s="20">
        <v>28</v>
      </c>
      <c r="E290" s="21"/>
      <c r="F290" s="20">
        <f t="shared" si="8"/>
        <v>0</v>
      </c>
      <c r="G290" s="21">
        <v>1</v>
      </c>
      <c r="H290" s="22">
        <v>1</v>
      </c>
      <c r="I290" s="1" t="str">
        <f t="shared" si="9"/>
        <v>YesYes</v>
      </c>
    </row>
    <row r="291" spans="1:9" x14ac:dyDescent="0.35">
      <c r="A291" s="67">
        <v>1202557</v>
      </c>
      <c r="B291" s="83">
        <v>52</v>
      </c>
      <c r="C291" s="73" t="s">
        <v>216</v>
      </c>
      <c r="D291" s="20">
        <v>24</v>
      </c>
      <c r="E291" s="21"/>
      <c r="F291" s="20">
        <f t="shared" si="8"/>
        <v>0</v>
      </c>
      <c r="G291" s="21">
        <v>2</v>
      </c>
      <c r="H291" s="22">
        <v>0.25</v>
      </c>
      <c r="I291" s="1" t="str">
        <f t="shared" si="9"/>
        <v>YesYes</v>
      </c>
    </row>
    <row r="292" spans="1:9" hidden="1" x14ac:dyDescent="0.35">
      <c r="A292" s="38">
        <v>6301306</v>
      </c>
      <c r="B292" s="37">
        <v>52</v>
      </c>
      <c r="C292" s="73" t="s">
        <v>217</v>
      </c>
      <c r="D292" s="20">
        <v>33</v>
      </c>
      <c r="E292" s="21"/>
      <c r="F292" s="20">
        <f t="shared" si="8"/>
        <v>0</v>
      </c>
      <c r="G292" s="21"/>
      <c r="H292" s="22"/>
      <c r="I292" s="1" t="str">
        <f t="shared" si="9"/>
        <v>NoNo</v>
      </c>
    </row>
    <row r="293" spans="1:9" hidden="1" x14ac:dyDescent="0.35">
      <c r="A293" s="81">
        <v>1202562</v>
      </c>
      <c r="B293" s="80">
        <v>52</v>
      </c>
      <c r="C293" s="82" t="s">
        <v>218</v>
      </c>
      <c r="D293" s="20">
        <v>22</v>
      </c>
      <c r="E293" s="21"/>
      <c r="F293" s="20">
        <f t="shared" si="8"/>
        <v>0</v>
      </c>
      <c r="G293" s="21"/>
      <c r="H293" s="22"/>
      <c r="I293" s="1" t="str">
        <f t="shared" si="9"/>
        <v>NoNo</v>
      </c>
    </row>
    <row r="294" spans="1:9" hidden="1" x14ac:dyDescent="0.35">
      <c r="A294" s="81">
        <v>6301207</v>
      </c>
      <c r="B294" s="80">
        <v>53</v>
      </c>
      <c r="C294" s="82" t="s">
        <v>219</v>
      </c>
      <c r="D294" s="20">
        <v>7</v>
      </c>
      <c r="E294" s="21"/>
      <c r="F294" s="20">
        <f t="shared" si="8"/>
        <v>0</v>
      </c>
      <c r="G294" s="21"/>
      <c r="H294" s="22"/>
      <c r="I294" s="1" t="str">
        <f t="shared" si="9"/>
        <v>NoNo</v>
      </c>
    </row>
    <row r="295" spans="1:9" x14ac:dyDescent="0.35">
      <c r="A295" s="81">
        <v>6301109</v>
      </c>
      <c r="B295" s="80">
        <v>53</v>
      </c>
      <c r="C295" s="82" t="s">
        <v>220</v>
      </c>
      <c r="D295" s="20">
        <v>15</v>
      </c>
      <c r="E295" s="21"/>
      <c r="F295" s="20">
        <f t="shared" si="8"/>
        <v>0</v>
      </c>
      <c r="G295" s="21"/>
      <c r="H295" s="22">
        <v>0.75</v>
      </c>
      <c r="I295" s="1" t="str">
        <f t="shared" si="9"/>
        <v>NoYes</v>
      </c>
    </row>
    <row r="296" spans="1:9" hidden="1" x14ac:dyDescent="0.35">
      <c r="A296" s="76">
        <v>1101567</v>
      </c>
      <c r="B296" s="80">
        <v>53</v>
      </c>
      <c r="C296" s="73" t="s">
        <v>221</v>
      </c>
      <c r="D296" s="20">
        <v>8</v>
      </c>
      <c r="E296" s="21"/>
      <c r="F296" s="20">
        <f t="shared" si="8"/>
        <v>0</v>
      </c>
      <c r="G296" s="21"/>
      <c r="H296" s="22"/>
      <c r="I296" s="1" t="str">
        <f t="shared" si="9"/>
        <v>NoNo</v>
      </c>
    </row>
    <row r="297" spans="1:9" x14ac:dyDescent="0.35">
      <c r="A297" s="76">
        <v>1101576</v>
      </c>
      <c r="B297" s="80">
        <v>53</v>
      </c>
      <c r="C297" s="73" t="s">
        <v>222</v>
      </c>
      <c r="D297" s="20">
        <v>19</v>
      </c>
      <c r="E297" s="21"/>
      <c r="F297" s="20">
        <f t="shared" si="8"/>
        <v>0</v>
      </c>
      <c r="G297" s="21">
        <v>1</v>
      </c>
      <c r="H297" s="22">
        <v>0.5</v>
      </c>
      <c r="I297" s="1" t="str">
        <f t="shared" si="9"/>
        <v>YesYes</v>
      </c>
    </row>
    <row r="298" spans="1:9" ht="18.5" x14ac:dyDescent="0.45">
      <c r="A298" s="141" t="s">
        <v>223</v>
      </c>
      <c r="B298" s="27"/>
      <c r="C298" s="149"/>
      <c r="D298" s="155"/>
      <c r="E298" s="156"/>
      <c r="F298" s="155"/>
      <c r="G298" s="136"/>
      <c r="H298" s="137"/>
      <c r="I298" s="1"/>
    </row>
    <row r="299" spans="1:9" ht="15.5" x14ac:dyDescent="0.35">
      <c r="A299" s="157" t="s">
        <v>480</v>
      </c>
      <c r="B299" s="27"/>
      <c r="C299" s="149"/>
      <c r="D299" s="158"/>
      <c r="E299" s="159"/>
      <c r="F299" s="158"/>
      <c r="G299" s="136"/>
      <c r="H299" s="137"/>
      <c r="I299" s="1"/>
    </row>
    <row r="300" spans="1:9" hidden="1" x14ac:dyDescent="0.35">
      <c r="A300" s="76">
        <v>6301365</v>
      </c>
      <c r="B300" s="40">
        <v>41</v>
      </c>
      <c r="C300" s="160" t="s">
        <v>481</v>
      </c>
      <c r="D300" s="20">
        <v>51</v>
      </c>
      <c r="E300" s="21"/>
      <c r="F300" s="20">
        <f t="shared" si="8"/>
        <v>0</v>
      </c>
      <c r="G300" s="21"/>
      <c r="H300" s="22"/>
      <c r="I300" s="1" t="str">
        <f t="shared" si="9"/>
        <v>NoNo</v>
      </c>
    </row>
    <row r="301" spans="1:9" x14ac:dyDescent="0.35">
      <c r="A301" s="76">
        <v>6301188</v>
      </c>
      <c r="B301" s="80">
        <v>41</v>
      </c>
      <c r="C301" s="73" t="s">
        <v>224</v>
      </c>
      <c r="D301" s="20">
        <v>43</v>
      </c>
      <c r="E301" s="21"/>
      <c r="F301" s="20">
        <f t="shared" si="8"/>
        <v>0</v>
      </c>
      <c r="G301" s="21">
        <v>3</v>
      </c>
      <c r="H301" s="22">
        <v>0.13</v>
      </c>
      <c r="I301" s="1" t="str">
        <f t="shared" si="9"/>
        <v>YesYes</v>
      </c>
    </row>
    <row r="302" spans="1:9" x14ac:dyDescent="0.35">
      <c r="A302" s="76">
        <v>6301105</v>
      </c>
      <c r="B302" s="80">
        <v>41</v>
      </c>
      <c r="C302" s="73" t="s">
        <v>225</v>
      </c>
      <c r="D302" s="20">
        <v>36</v>
      </c>
      <c r="E302" s="21"/>
      <c r="F302" s="20">
        <f t="shared" si="8"/>
        <v>0</v>
      </c>
      <c r="G302" s="21">
        <v>4</v>
      </c>
      <c r="H302" s="22">
        <v>0.5</v>
      </c>
      <c r="I302" s="1" t="str">
        <f t="shared" si="9"/>
        <v>YesYes</v>
      </c>
    </row>
    <row r="303" spans="1:9" hidden="1" x14ac:dyDescent="0.35">
      <c r="A303" s="86">
        <v>6301428</v>
      </c>
      <c r="B303" s="87">
        <v>41</v>
      </c>
      <c r="C303" s="79" t="s">
        <v>577</v>
      </c>
      <c r="D303" s="20">
        <v>48</v>
      </c>
      <c r="E303" s="31"/>
      <c r="F303" s="20">
        <f t="shared" si="8"/>
        <v>0</v>
      </c>
      <c r="G303" s="31"/>
      <c r="H303" s="32"/>
      <c r="I303" s="1" t="str">
        <f t="shared" si="9"/>
        <v>NoNo</v>
      </c>
    </row>
    <row r="304" spans="1:9" hidden="1" x14ac:dyDescent="0.35">
      <c r="A304" s="76">
        <v>6301178</v>
      </c>
      <c r="B304" s="80">
        <v>44</v>
      </c>
      <c r="C304" s="73" t="s">
        <v>142</v>
      </c>
      <c r="D304" s="20">
        <v>38</v>
      </c>
      <c r="E304" s="21"/>
      <c r="F304" s="20">
        <f t="shared" si="8"/>
        <v>0</v>
      </c>
      <c r="G304" s="21"/>
      <c r="H304" s="22"/>
      <c r="I304" s="1" t="str">
        <f t="shared" si="9"/>
        <v>NoNo</v>
      </c>
    </row>
    <row r="305" spans="1:9" x14ac:dyDescent="0.35">
      <c r="A305" s="76">
        <v>1202510</v>
      </c>
      <c r="B305" s="80">
        <v>41</v>
      </c>
      <c r="C305" s="73" t="s">
        <v>226</v>
      </c>
      <c r="D305" s="20">
        <v>39</v>
      </c>
      <c r="E305" s="21"/>
      <c r="F305" s="20">
        <f t="shared" si="8"/>
        <v>0</v>
      </c>
      <c r="G305" s="21">
        <v>2</v>
      </c>
      <c r="H305" s="22">
        <v>0.63</v>
      </c>
      <c r="I305" s="1" t="str">
        <f t="shared" si="9"/>
        <v>YesYes</v>
      </c>
    </row>
    <row r="306" spans="1:9" hidden="1" x14ac:dyDescent="0.35">
      <c r="A306" s="76">
        <v>6301375</v>
      </c>
      <c r="B306" s="80">
        <v>41</v>
      </c>
      <c r="C306" s="73" t="s">
        <v>482</v>
      </c>
      <c r="D306" s="20">
        <v>44</v>
      </c>
      <c r="E306" s="21"/>
      <c r="F306" s="20">
        <f t="shared" si="8"/>
        <v>0</v>
      </c>
      <c r="G306" s="21"/>
      <c r="H306" s="22"/>
      <c r="I306" s="1" t="str">
        <f t="shared" si="9"/>
        <v>NoNo</v>
      </c>
    </row>
    <row r="307" spans="1:9" hidden="1" x14ac:dyDescent="0.35">
      <c r="A307" s="76">
        <v>6301376</v>
      </c>
      <c r="B307" s="80">
        <v>41</v>
      </c>
      <c r="C307" s="73" t="s">
        <v>483</v>
      </c>
      <c r="D307" s="20">
        <v>52</v>
      </c>
      <c r="E307" s="21"/>
      <c r="F307" s="20">
        <f t="shared" si="8"/>
        <v>0</v>
      </c>
      <c r="G307" s="21"/>
      <c r="H307" s="22"/>
      <c r="I307" s="1" t="str">
        <f t="shared" si="9"/>
        <v>NoNo</v>
      </c>
    </row>
    <row r="308" spans="1:9" x14ac:dyDescent="0.35">
      <c r="A308" s="76">
        <v>6301187</v>
      </c>
      <c r="B308" s="80">
        <v>42</v>
      </c>
      <c r="C308" s="73" t="s">
        <v>227</v>
      </c>
      <c r="D308" s="20">
        <v>35</v>
      </c>
      <c r="E308" s="21"/>
      <c r="F308" s="20">
        <f t="shared" si="8"/>
        <v>0</v>
      </c>
      <c r="G308" s="21">
        <v>2</v>
      </c>
      <c r="H308" s="22">
        <v>0.88</v>
      </c>
      <c r="I308" s="1" t="str">
        <f t="shared" si="9"/>
        <v>YesYes</v>
      </c>
    </row>
    <row r="309" spans="1:9" hidden="1" x14ac:dyDescent="0.35">
      <c r="A309" s="67">
        <v>1101510</v>
      </c>
      <c r="B309" s="83"/>
      <c r="C309" s="74" t="s">
        <v>228</v>
      </c>
      <c r="D309" s="20">
        <v>33</v>
      </c>
      <c r="E309" s="21"/>
      <c r="F309" s="20">
        <f t="shared" si="8"/>
        <v>0</v>
      </c>
      <c r="G309" s="21"/>
      <c r="H309" s="22"/>
      <c r="I309" s="1" t="str">
        <f t="shared" si="9"/>
        <v>NoNo</v>
      </c>
    </row>
    <row r="310" spans="1:9" hidden="1" x14ac:dyDescent="0.35">
      <c r="A310" s="67">
        <v>6301364</v>
      </c>
      <c r="B310" s="83">
        <v>42</v>
      </c>
      <c r="C310" s="74" t="s">
        <v>484</v>
      </c>
      <c r="D310" s="20">
        <v>50</v>
      </c>
      <c r="E310" s="21"/>
      <c r="F310" s="20">
        <f t="shared" si="8"/>
        <v>0</v>
      </c>
      <c r="G310" s="21"/>
      <c r="H310" s="22"/>
      <c r="I310" s="1" t="str">
        <f t="shared" si="9"/>
        <v>NoNo</v>
      </c>
    </row>
    <row r="311" spans="1:9" hidden="1" x14ac:dyDescent="0.35">
      <c r="A311" s="67">
        <v>6301151</v>
      </c>
      <c r="B311" s="83">
        <v>42</v>
      </c>
      <c r="C311" s="74" t="s">
        <v>485</v>
      </c>
      <c r="D311" s="20">
        <v>37</v>
      </c>
      <c r="E311" s="21"/>
      <c r="F311" s="20">
        <f t="shared" si="8"/>
        <v>0</v>
      </c>
      <c r="G311" s="21"/>
      <c r="H311" s="22"/>
      <c r="I311" s="1" t="str">
        <f t="shared" si="9"/>
        <v>NoNo</v>
      </c>
    </row>
    <row r="312" spans="1:9" hidden="1" x14ac:dyDescent="0.35">
      <c r="A312" s="67">
        <v>6301263</v>
      </c>
      <c r="B312" s="83">
        <v>44</v>
      </c>
      <c r="C312" s="74" t="s">
        <v>143</v>
      </c>
      <c r="D312" s="20">
        <v>60</v>
      </c>
      <c r="E312" s="21"/>
      <c r="F312" s="20">
        <f t="shared" si="8"/>
        <v>0</v>
      </c>
      <c r="G312" s="21"/>
      <c r="H312" s="22"/>
      <c r="I312" s="1" t="str">
        <f t="shared" si="9"/>
        <v>NoNo</v>
      </c>
    </row>
    <row r="313" spans="1:9" x14ac:dyDescent="0.35">
      <c r="A313" s="67">
        <v>6301111</v>
      </c>
      <c r="B313" s="83">
        <v>42</v>
      </c>
      <c r="C313" s="74" t="s">
        <v>230</v>
      </c>
      <c r="D313" s="20">
        <v>44</v>
      </c>
      <c r="E313" s="21"/>
      <c r="F313" s="20">
        <f t="shared" si="8"/>
        <v>0</v>
      </c>
      <c r="G313" s="21">
        <v>2</v>
      </c>
      <c r="H313" s="22">
        <v>0.75</v>
      </c>
      <c r="I313" s="1" t="str">
        <f t="shared" si="9"/>
        <v>YesYes</v>
      </c>
    </row>
    <row r="314" spans="1:9" hidden="1" x14ac:dyDescent="0.35">
      <c r="A314" s="67">
        <v>6301262</v>
      </c>
      <c r="B314" s="83">
        <v>42</v>
      </c>
      <c r="C314" s="74" t="s">
        <v>231</v>
      </c>
      <c r="D314" s="20">
        <v>42</v>
      </c>
      <c r="E314" s="21"/>
      <c r="F314" s="20">
        <f t="shared" si="8"/>
        <v>0</v>
      </c>
      <c r="G314" s="21"/>
      <c r="H314" s="22"/>
      <c r="I314" s="1" t="str">
        <f t="shared" si="9"/>
        <v>NoNo</v>
      </c>
    </row>
    <row r="315" spans="1:9" hidden="1" x14ac:dyDescent="0.35">
      <c r="A315" s="81">
        <v>1202749</v>
      </c>
      <c r="B315" s="80">
        <v>42</v>
      </c>
      <c r="C315" s="82" t="s">
        <v>232</v>
      </c>
      <c r="D315" s="20">
        <v>45</v>
      </c>
      <c r="E315" s="21"/>
      <c r="F315" s="20">
        <f t="shared" si="8"/>
        <v>0</v>
      </c>
      <c r="G315" s="21"/>
      <c r="H315" s="22"/>
      <c r="I315" s="1" t="str">
        <f t="shared" si="9"/>
        <v>NoNo</v>
      </c>
    </row>
    <row r="316" spans="1:9" ht="18.5" x14ac:dyDescent="0.45">
      <c r="A316" s="161" t="s">
        <v>233</v>
      </c>
      <c r="B316" s="88"/>
      <c r="C316" s="149"/>
      <c r="D316" s="155"/>
      <c r="E316" s="156"/>
      <c r="F316" s="155"/>
      <c r="G316" s="136"/>
      <c r="H316" s="137"/>
      <c r="I316" s="1"/>
    </row>
    <row r="317" spans="1:9" ht="15.5" hidden="1" x14ac:dyDescent="0.35">
      <c r="A317" s="162" t="s">
        <v>234</v>
      </c>
      <c r="B317" s="88"/>
      <c r="C317" s="149"/>
      <c r="D317" s="158"/>
      <c r="E317" s="159"/>
      <c r="F317" s="158"/>
      <c r="G317" s="136"/>
      <c r="H317" s="137"/>
      <c r="I317" s="1" t="str">
        <f t="shared" si="9"/>
        <v>NoNo</v>
      </c>
    </row>
    <row r="318" spans="1:9" hidden="1" x14ac:dyDescent="0.35">
      <c r="A318" s="89">
        <v>1101702</v>
      </c>
      <c r="B318" s="90">
        <v>43</v>
      </c>
      <c r="C318" s="91" t="s">
        <v>486</v>
      </c>
      <c r="D318" s="20">
        <v>19</v>
      </c>
      <c r="E318" s="21"/>
      <c r="F318" s="20">
        <f t="shared" si="8"/>
        <v>0</v>
      </c>
      <c r="G318" s="21"/>
      <c r="H318" s="22"/>
      <c r="I318" s="1" t="str">
        <f t="shared" si="9"/>
        <v>NoNo</v>
      </c>
    </row>
    <row r="319" spans="1:9" hidden="1" x14ac:dyDescent="0.35">
      <c r="A319" s="89">
        <v>6301363</v>
      </c>
      <c r="B319" s="90">
        <v>43</v>
      </c>
      <c r="C319" s="91" t="s">
        <v>487</v>
      </c>
      <c r="D319" s="20">
        <v>142</v>
      </c>
      <c r="E319" s="21"/>
      <c r="F319" s="20">
        <f t="shared" si="8"/>
        <v>0</v>
      </c>
      <c r="G319" s="21"/>
      <c r="H319" s="22"/>
      <c r="I319" s="1" t="str">
        <f t="shared" si="9"/>
        <v>NoNo</v>
      </c>
    </row>
    <row r="320" spans="1:9" ht="15.5" x14ac:dyDescent="0.35">
      <c r="A320" s="163" t="s">
        <v>578</v>
      </c>
      <c r="B320" s="164"/>
      <c r="C320" s="149"/>
      <c r="D320" s="134"/>
      <c r="E320" s="135"/>
      <c r="F320" s="165"/>
      <c r="G320" s="136"/>
      <c r="H320" s="137"/>
      <c r="I320" s="1"/>
    </row>
    <row r="321" spans="1:9" x14ac:dyDescent="0.35">
      <c r="A321" s="55">
        <v>6301083</v>
      </c>
      <c r="B321" s="40">
        <v>43</v>
      </c>
      <c r="C321" s="51" t="s">
        <v>235</v>
      </c>
      <c r="D321" s="20">
        <v>29</v>
      </c>
      <c r="E321" s="21"/>
      <c r="F321" s="20">
        <f t="shared" si="8"/>
        <v>0</v>
      </c>
      <c r="G321" s="21"/>
      <c r="H321" s="22">
        <v>2</v>
      </c>
      <c r="I321" s="1" t="str">
        <f t="shared" si="9"/>
        <v>NoYes</v>
      </c>
    </row>
    <row r="322" spans="1:9" hidden="1" x14ac:dyDescent="0.35">
      <c r="A322" s="76">
        <v>1101579</v>
      </c>
      <c r="B322" s="40">
        <v>43</v>
      </c>
      <c r="C322" s="73" t="s">
        <v>236</v>
      </c>
      <c r="D322" s="20">
        <v>31</v>
      </c>
      <c r="E322" s="21"/>
      <c r="F322" s="20">
        <f t="shared" si="8"/>
        <v>0</v>
      </c>
      <c r="G322" s="21"/>
      <c r="H322" s="22"/>
      <c r="I322" s="1" t="str">
        <f t="shared" si="9"/>
        <v>NoNo</v>
      </c>
    </row>
    <row r="323" spans="1:9" ht="15.5" hidden="1" x14ac:dyDescent="0.35">
      <c r="A323" s="163" t="s">
        <v>579</v>
      </c>
      <c r="B323" s="166"/>
      <c r="C323" s="167"/>
      <c r="D323" s="134"/>
      <c r="E323" s="135"/>
      <c r="F323" s="134"/>
      <c r="G323" s="136"/>
      <c r="H323" s="137"/>
      <c r="I323" s="1" t="str">
        <f t="shared" si="9"/>
        <v>NoNo</v>
      </c>
    </row>
    <row r="324" spans="1:9" hidden="1" x14ac:dyDescent="0.35">
      <c r="A324" s="86">
        <v>6301422</v>
      </c>
      <c r="B324" s="29">
        <v>21</v>
      </c>
      <c r="C324" s="73" t="s">
        <v>580</v>
      </c>
      <c r="D324" s="20">
        <v>344</v>
      </c>
      <c r="E324" s="31"/>
      <c r="F324" s="20">
        <f t="shared" si="8"/>
        <v>0</v>
      </c>
      <c r="G324" s="31"/>
      <c r="H324" s="32"/>
      <c r="I324" s="1" t="str">
        <f t="shared" si="9"/>
        <v>NoNo</v>
      </c>
    </row>
    <row r="325" spans="1:9" ht="15.5" x14ac:dyDescent="0.35">
      <c r="A325" s="168" t="s">
        <v>237</v>
      </c>
      <c r="B325" s="94"/>
      <c r="C325" s="169"/>
      <c r="D325" s="134"/>
      <c r="E325" s="135"/>
      <c r="F325" s="134"/>
      <c r="G325" s="136"/>
      <c r="H325" s="137"/>
      <c r="I325" s="1"/>
    </row>
    <row r="326" spans="1:9" x14ac:dyDescent="0.35">
      <c r="A326" s="81">
        <v>6301087</v>
      </c>
      <c r="B326" s="80"/>
      <c r="C326" s="66" t="s">
        <v>238</v>
      </c>
      <c r="D326" s="20">
        <v>54</v>
      </c>
      <c r="E326" s="21"/>
      <c r="F326" s="20">
        <f t="shared" si="8"/>
        <v>0</v>
      </c>
      <c r="G326" s="21"/>
      <c r="H326" s="22">
        <v>0.25</v>
      </c>
      <c r="I326" s="1" t="str">
        <f t="shared" si="9"/>
        <v>NoYes</v>
      </c>
    </row>
    <row r="327" spans="1:9" x14ac:dyDescent="0.35">
      <c r="A327" s="81">
        <v>6301086</v>
      </c>
      <c r="B327" s="80"/>
      <c r="C327" s="66" t="s">
        <v>239</v>
      </c>
      <c r="D327" s="20">
        <v>54</v>
      </c>
      <c r="E327" s="21"/>
      <c r="F327" s="20">
        <f t="shared" si="8"/>
        <v>0</v>
      </c>
      <c r="G327" s="21"/>
      <c r="H327" s="22">
        <v>1</v>
      </c>
      <c r="I327" s="1" t="str">
        <f t="shared" si="9"/>
        <v>NoYes</v>
      </c>
    </row>
    <row r="328" spans="1:9" x14ac:dyDescent="0.35">
      <c r="A328" s="81">
        <v>6301088</v>
      </c>
      <c r="B328" s="80">
        <v>40</v>
      </c>
      <c r="C328" s="66" t="s">
        <v>240</v>
      </c>
      <c r="D328" s="20">
        <v>54</v>
      </c>
      <c r="E328" s="21"/>
      <c r="F328" s="20">
        <f t="shared" si="8"/>
        <v>0</v>
      </c>
      <c r="G328" s="21">
        <v>10</v>
      </c>
      <c r="H328" s="22"/>
      <c r="I328" s="1" t="str">
        <f t="shared" si="9"/>
        <v>YesNo</v>
      </c>
    </row>
    <row r="329" spans="1:9" ht="15.5" x14ac:dyDescent="0.35">
      <c r="A329" s="168" t="s">
        <v>241</v>
      </c>
      <c r="B329" s="94"/>
      <c r="D329" s="134"/>
      <c r="E329" s="135"/>
      <c r="F329" s="134"/>
      <c r="G329" s="136"/>
      <c r="H329" s="137"/>
      <c r="I329" s="1"/>
    </row>
    <row r="330" spans="1:9" x14ac:dyDescent="0.35">
      <c r="A330" s="81">
        <v>6301115</v>
      </c>
      <c r="B330" s="80">
        <v>40</v>
      </c>
      <c r="C330" s="66" t="s">
        <v>242</v>
      </c>
      <c r="D330" s="20">
        <v>57</v>
      </c>
      <c r="E330" s="95"/>
      <c r="F330" s="20">
        <f t="shared" ref="F330:F393" si="10">+D330*E330</f>
        <v>0</v>
      </c>
      <c r="G330" s="95"/>
      <c r="H330" s="96">
        <v>1</v>
      </c>
      <c r="I330" s="1" t="str">
        <f t="shared" ref="I330:I392" si="11">IF(G330&gt;0,"Yes","No")&amp;IF(H330&gt;0,"Yes","No")</f>
        <v>NoYes</v>
      </c>
    </row>
    <row r="331" spans="1:9" x14ac:dyDescent="0.35">
      <c r="A331" s="81">
        <v>6301116</v>
      </c>
      <c r="B331" s="80">
        <v>40</v>
      </c>
      <c r="C331" s="66" t="s">
        <v>243</v>
      </c>
      <c r="D331" s="20">
        <v>57</v>
      </c>
      <c r="E331" s="95"/>
      <c r="F331" s="20">
        <f t="shared" si="10"/>
        <v>0</v>
      </c>
      <c r="G331" s="95"/>
      <c r="H331" s="96">
        <v>1</v>
      </c>
      <c r="I331" s="1" t="str">
        <f t="shared" si="11"/>
        <v>NoYes</v>
      </c>
    </row>
    <row r="332" spans="1:9" x14ac:dyDescent="0.35">
      <c r="A332" s="81">
        <v>6301118</v>
      </c>
      <c r="B332" s="80">
        <v>40</v>
      </c>
      <c r="C332" s="66" t="s">
        <v>244</v>
      </c>
      <c r="D332" s="20">
        <v>54</v>
      </c>
      <c r="E332" s="95"/>
      <c r="F332" s="20">
        <f t="shared" si="10"/>
        <v>0</v>
      </c>
      <c r="G332" s="95"/>
      <c r="H332" s="96">
        <v>1.5</v>
      </c>
      <c r="I332" s="1" t="str">
        <f t="shared" si="11"/>
        <v>NoYes</v>
      </c>
    </row>
    <row r="333" spans="1:9" x14ac:dyDescent="0.35">
      <c r="A333" s="81">
        <v>6301117</v>
      </c>
      <c r="B333" s="80">
        <v>40</v>
      </c>
      <c r="C333" s="66" t="s">
        <v>245</v>
      </c>
      <c r="D333" s="20">
        <v>54</v>
      </c>
      <c r="E333" s="95"/>
      <c r="F333" s="20">
        <f t="shared" si="10"/>
        <v>0</v>
      </c>
      <c r="G333" s="95"/>
      <c r="H333" s="96">
        <v>0.5</v>
      </c>
      <c r="I333" s="1" t="str">
        <f t="shared" si="11"/>
        <v>NoYes</v>
      </c>
    </row>
    <row r="334" spans="1:9" x14ac:dyDescent="0.35">
      <c r="A334" s="81">
        <v>6301114</v>
      </c>
      <c r="B334" s="80">
        <v>40</v>
      </c>
      <c r="C334" s="47" t="s">
        <v>246</v>
      </c>
      <c r="D334" s="20">
        <v>57</v>
      </c>
      <c r="E334" s="95"/>
      <c r="F334" s="20">
        <f t="shared" si="10"/>
        <v>0</v>
      </c>
      <c r="G334" s="95">
        <v>10</v>
      </c>
      <c r="H334" s="96"/>
      <c r="I334" s="1" t="str">
        <f t="shared" si="11"/>
        <v>YesNo</v>
      </c>
    </row>
    <row r="335" spans="1:9" ht="18.5" x14ac:dyDescent="0.45">
      <c r="A335" s="161" t="s">
        <v>581</v>
      </c>
      <c r="B335" s="88"/>
      <c r="C335" s="149"/>
      <c r="D335" s="134"/>
      <c r="E335" s="135"/>
      <c r="F335" s="134"/>
      <c r="G335" s="136"/>
      <c r="H335" s="137"/>
      <c r="I335" s="1"/>
    </row>
    <row r="336" spans="1:9" x14ac:dyDescent="0.35">
      <c r="A336" s="104">
        <v>6301392</v>
      </c>
      <c r="B336" s="87">
        <v>6</v>
      </c>
      <c r="C336" s="170" t="s">
        <v>582</v>
      </c>
      <c r="D336" s="20">
        <v>31</v>
      </c>
      <c r="E336" s="31"/>
      <c r="F336" s="20">
        <f t="shared" si="10"/>
        <v>0</v>
      </c>
      <c r="G336" s="31">
        <v>3</v>
      </c>
      <c r="H336" s="32"/>
      <c r="I336" s="1" t="str">
        <f t="shared" si="11"/>
        <v>YesNo</v>
      </c>
    </row>
    <row r="337" spans="1:9" x14ac:dyDescent="0.35">
      <c r="A337" s="104">
        <v>6301393</v>
      </c>
      <c r="B337" s="87">
        <v>6</v>
      </c>
      <c r="C337" s="170" t="s">
        <v>583</v>
      </c>
      <c r="D337" s="20">
        <v>37</v>
      </c>
      <c r="E337" s="31"/>
      <c r="F337" s="20">
        <f t="shared" si="10"/>
        <v>0</v>
      </c>
      <c r="G337" s="31">
        <v>3</v>
      </c>
      <c r="H337" s="32"/>
      <c r="I337" s="1" t="str">
        <f t="shared" si="11"/>
        <v>YesNo</v>
      </c>
    </row>
    <row r="338" spans="1:9" x14ac:dyDescent="0.35">
      <c r="A338" s="104">
        <v>6301394</v>
      </c>
      <c r="B338" s="87">
        <v>6</v>
      </c>
      <c r="C338" s="170" t="s">
        <v>584</v>
      </c>
      <c r="D338" s="20">
        <v>44</v>
      </c>
      <c r="E338" s="31"/>
      <c r="F338" s="20">
        <f t="shared" si="10"/>
        <v>0</v>
      </c>
      <c r="G338" s="31">
        <v>3</v>
      </c>
      <c r="H338" s="32"/>
      <c r="I338" s="1" t="str">
        <f t="shared" si="11"/>
        <v>YesNo</v>
      </c>
    </row>
    <row r="339" spans="1:9" x14ac:dyDescent="0.35">
      <c r="A339" s="104">
        <v>6301395</v>
      </c>
      <c r="B339" s="87">
        <v>6</v>
      </c>
      <c r="C339" s="170" t="s">
        <v>585</v>
      </c>
      <c r="D339" s="20">
        <v>78</v>
      </c>
      <c r="E339" s="31"/>
      <c r="F339" s="20">
        <f t="shared" si="10"/>
        <v>0</v>
      </c>
      <c r="G339" s="31">
        <v>3</v>
      </c>
      <c r="H339" s="32"/>
      <c r="I339" s="1" t="str">
        <f t="shared" si="11"/>
        <v>YesNo</v>
      </c>
    </row>
    <row r="340" spans="1:9" x14ac:dyDescent="0.35">
      <c r="A340" s="104">
        <v>6301396</v>
      </c>
      <c r="B340" s="87">
        <v>7</v>
      </c>
      <c r="C340" s="160" t="s">
        <v>586</v>
      </c>
      <c r="D340" s="20">
        <v>63</v>
      </c>
      <c r="E340" s="31"/>
      <c r="F340" s="20">
        <f t="shared" si="10"/>
        <v>0</v>
      </c>
      <c r="G340" s="31">
        <v>4</v>
      </c>
      <c r="H340" s="32"/>
      <c r="I340" s="1" t="str">
        <f t="shared" si="11"/>
        <v>YesNo</v>
      </c>
    </row>
    <row r="341" spans="1:9" x14ac:dyDescent="0.35">
      <c r="A341" s="104">
        <v>6301397</v>
      </c>
      <c r="B341" s="87">
        <v>7</v>
      </c>
      <c r="C341" s="160" t="s">
        <v>587</v>
      </c>
      <c r="D341" s="20">
        <v>70</v>
      </c>
      <c r="E341" s="31"/>
      <c r="F341" s="20">
        <f t="shared" si="10"/>
        <v>0</v>
      </c>
      <c r="G341" s="31">
        <v>4</v>
      </c>
      <c r="H341" s="32"/>
      <c r="I341" s="1" t="str">
        <f t="shared" si="11"/>
        <v>YesNo</v>
      </c>
    </row>
    <row r="342" spans="1:9" x14ac:dyDescent="0.35">
      <c r="A342" s="104">
        <v>6301398</v>
      </c>
      <c r="B342" s="87">
        <v>7</v>
      </c>
      <c r="C342" s="160" t="s">
        <v>588</v>
      </c>
      <c r="D342" s="20">
        <v>79</v>
      </c>
      <c r="E342" s="31"/>
      <c r="F342" s="20">
        <f t="shared" si="10"/>
        <v>0</v>
      </c>
      <c r="G342" s="31">
        <v>6</v>
      </c>
      <c r="H342" s="32"/>
      <c r="I342" s="1" t="str">
        <f t="shared" si="11"/>
        <v>YesNo</v>
      </c>
    </row>
    <row r="343" spans="1:9" x14ac:dyDescent="0.35">
      <c r="A343" s="104">
        <v>6301399</v>
      </c>
      <c r="B343" s="87">
        <v>7</v>
      </c>
      <c r="C343" s="160" t="s">
        <v>589</v>
      </c>
      <c r="D343" s="20">
        <v>97</v>
      </c>
      <c r="E343" s="31"/>
      <c r="F343" s="20">
        <f t="shared" si="10"/>
        <v>0</v>
      </c>
      <c r="G343" s="31">
        <v>6</v>
      </c>
      <c r="H343" s="32"/>
      <c r="I343" s="1" t="str">
        <f t="shared" si="11"/>
        <v>YesNo</v>
      </c>
    </row>
    <row r="344" spans="1:9" x14ac:dyDescent="0.35">
      <c r="A344" s="104">
        <v>6301400</v>
      </c>
      <c r="B344" s="87">
        <v>7</v>
      </c>
      <c r="C344" s="160" t="s">
        <v>590</v>
      </c>
      <c r="D344" s="20">
        <v>191</v>
      </c>
      <c r="E344" s="31"/>
      <c r="F344" s="20">
        <f t="shared" si="10"/>
        <v>0</v>
      </c>
      <c r="G344" s="31">
        <v>10</v>
      </c>
      <c r="H344" s="32"/>
      <c r="I344" s="1" t="str">
        <f t="shared" si="11"/>
        <v>YesNo</v>
      </c>
    </row>
    <row r="345" spans="1:9" x14ac:dyDescent="0.35">
      <c r="A345" s="104">
        <v>6301401</v>
      </c>
      <c r="B345" s="87">
        <v>7</v>
      </c>
      <c r="C345" s="160" t="s">
        <v>591</v>
      </c>
      <c r="D345" s="20">
        <v>135</v>
      </c>
      <c r="E345" s="31"/>
      <c r="F345" s="20">
        <f t="shared" si="10"/>
        <v>0</v>
      </c>
      <c r="G345" s="31">
        <v>10</v>
      </c>
      <c r="H345" s="32"/>
      <c r="I345" s="1" t="str">
        <f t="shared" si="11"/>
        <v>YesNo</v>
      </c>
    </row>
    <row r="346" spans="1:9" x14ac:dyDescent="0.35">
      <c r="A346" s="104">
        <v>6301402</v>
      </c>
      <c r="B346" s="87">
        <v>7</v>
      </c>
      <c r="C346" s="160" t="s">
        <v>592</v>
      </c>
      <c r="D346" s="20">
        <v>193</v>
      </c>
      <c r="E346" s="31"/>
      <c r="F346" s="20">
        <f t="shared" si="10"/>
        <v>0</v>
      </c>
      <c r="G346" s="31">
        <v>10</v>
      </c>
      <c r="H346" s="32"/>
      <c r="I346" s="1" t="str">
        <f t="shared" si="11"/>
        <v>YesNo</v>
      </c>
    </row>
    <row r="347" spans="1:9" x14ac:dyDescent="0.35">
      <c r="A347" s="104">
        <v>6301403</v>
      </c>
      <c r="B347" s="87">
        <v>7</v>
      </c>
      <c r="C347" s="160" t="s">
        <v>593</v>
      </c>
      <c r="D347" s="20">
        <v>227</v>
      </c>
      <c r="E347" s="31"/>
      <c r="F347" s="20">
        <f t="shared" si="10"/>
        <v>0</v>
      </c>
      <c r="G347" s="31">
        <v>10</v>
      </c>
      <c r="H347" s="32"/>
      <c r="I347" s="1" t="str">
        <f t="shared" si="11"/>
        <v>YesNo</v>
      </c>
    </row>
    <row r="348" spans="1:9" x14ac:dyDescent="0.35">
      <c r="A348" s="104">
        <v>6301404</v>
      </c>
      <c r="B348" s="87">
        <v>7</v>
      </c>
      <c r="C348" s="160" t="s">
        <v>594</v>
      </c>
      <c r="D348" s="20">
        <v>205</v>
      </c>
      <c r="E348" s="31"/>
      <c r="F348" s="20">
        <f t="shared" si="10"/>
        <v>0</v>
      </c>
      <c r="G348" s="31">
        <v>10</v>
      </c>
      <c r="H348" s="32"/>
      <c r="I348" s="1" t="str">
        <f t="shared" si="11"/>
        <v>YesNo</v>
      </c>
    </row>
    <row r="349" spans="1:9" x14ac:dyDescent="0.35">
      <c r="A349" s="104">
        <v>6301405</v>
      </c>
      <c r="B349" s="87">
        <v>8</v>
      </c>
      <c r="C349" s="160" t="s">
        <v>595</v>
      </c>
      <c r="D349" s="20">
        <v>227</v>
      </c>
      <c r="E349" s="31"/>
      <c r="F349" s="20">
        <f t="shared" si="10"/>
        <v>0</v>
      </c>
      <c r="G349" s="31">
        <v>10</v>
      </c>
      <c r="H349" s="32"/>
      <c r="I349" s="1" t="str">
        <f t="shared" si="11"/>
        <v>YesNo</v>
      </c>
    </row>
    <row r="350" spans="1:9" x14ac:dyDescent="0.35">
      <c r="A350" s="104">
        <v>6301406</v>
      </c>
      <c r="B350" s="87">
        <v>8</v>
      </c>
      <c r="C350" s="160" t="s">
        <v>596</v>
      </c>
      <c r="D350" s="20">
        <v>212</v>
      </c>
      <c r="E350" s="31"/>
      <c r="F350" s="20">
        <f t="shared" si="10"/>
        <v>0</v>
      </c>
      <c r="G350" s="31">
        <v>10</v>
      </c>
      <c r="H350" s="32"/>
      <c r="I350" s="1" t="str">
        <f t="shared" si="11"/>
        <v>YesNo</v>
      </c>
    </row>
    <row r="351" spans="1:9" x14ac:dyDescent="0.35">
      <c r="A351" s="104">
        <v>6301407</v>
      </c>
      <c r="B351" s="87">
        <v>9</v>
      </c>
      <c r="C351" s="160" t="s">
        <v>597</v>
      </c>
      <c r="D351" s="20">
        <v>224</v>
      </c>
      <c r="E351" s="31"/>
      <c r="F351" s="20">
        <f t="shared" si="10"/>
        <v>0</v>
      </c>
      <c r="G351" s="31">
        <v>10</v>
      </c>
      <c r="H351" s="32"/>
      <c r="I351" s="1" t="str">
        <f t="shared" si="11"/>
        <v>YesNo</v>
      </c>
    </row>
    <row r="352" spans="1:9" x14ac:dyDescent="0.35">
      <c r="A352" s="104">
        <v>6301408</v>
      </c>
      <c r="B352" s="87">
        <v>9</v>
      </c>
      <c r="C352" s="160" t="s">
        <v>598</v>
      </c>
      <c r="D352" s="20">
        <v>224</v>
      </c>
      <c r="E352" s="31"/>
      <c r="F352" s="20">
        <f t="shared" si="10"/>
        <v>0</v>
      </c>
      <c r="G352" s="31">
        <v>10</v>
      </c>
      <c r="H352" s="32"/>
      <c r="I352" s="1" t="str">
        <f t="shared" si="11"/>
        <v>YesNo</v>
      </c>
    </row>
    <row r="353" spans="1:9" x14ac:dyDescent="0.35">
      <c r="A353" s="104">
        <v>6301409</v>
      </c>
      <c r="B353" s="87">
        <v>8</v>
      </c>
      <c r="C353" s="160" t="s">
        <v>599</v>
      </c>
      <c r="D353" s="20">
        <v>262</v>
      </c>
      <c r="E353" s="31"/>
      <c r="F353" s="20">
        <f t="shared" si="10"/>
        <v>0</v>
      </c>
      <c r="G353" s="31">
        <v>10</v>
      </c>
      <c r="H353" s="32"/>
      <c r="I353" s="1" t="str">
        <f t="shared" si="11"/>
        <v>YesNo</v>
      </c>
    </row>
    <row r="354" spans="1:9" x14ac:dyDescent="0.35">
      <c r="A354" s="104">
        <v>6301410</v>
      </c>
      <c r="B354" s="87">
        <v>9</v>
      </c>
      <c r="C354" s="170" t="s">
        <v>600</v>
      </c>
      <c r="D354" s="20">
        <v>284</v>
      </c>
      <c r="E354" s="31"/>
      <c r="F354" s="20">
        <f t="shared" si="10"/>
        <v>0</v>
      </c>
      <c r="G354" s="31">
        <v>2</v>
      </c>
      <c r="H354" s="32"/>
      <c r="I354" s="1" t="str">
        <f t="shared" si="11"/>
        <v>YesNo</v>
      </c>
    </row>
    <row r="355" spans="1:9" x14ac:dyDescent="0.35">
      <c r="A355" s="104">
        <v>6301411</v>
      </c>
      <c r="B355" s="87">
        <v>8</v>
      </c>
      <c r="C355" s="160" t="s">
        <v>601</v>
      </c>
      <c r="D355" s="20">
        <v>176</v>
      </c>
      <c r="E355" s="31"/>
      <c r="F355" s="20">
        <f t="shared" si="10"/>
        <v>0</v>
      </c>
      <c r="G355" s="31">
        <v>10</v>
      </c>
      <c r="H355" s="32"/>
      <c r="I355" s="1" t="str">
        <f t="shared" si="11"/>
        <v>YesNo</v>
      </c>
    </row>
    <row r="356" spans="1:9" x14ac:dyDescent="0.35">
      <c r="A356" s="104">
        <v>6301412</v>
      </c>
      <c r="B356" s="87">
        <v>8</v>
      </c>
      <c r="C356" s="160" t="s">
        <v>602</v>
      </c>
      <c r="D356" s="20">
        <v>350</v>
      </c>
      <c r="E356" s="31"/>
      <c r="F356" s="20">
        <f t="shared" si="10"/>
        <v>0</v>
      </c>
      <c r="G356" s="31">
        <v>10</v>
      </c>
      <c r="H356" s="32"/>
      <c r="I356" s="1" t="str">
        <f t="shared" si="11"/>
        <v>YesNo</v>
      </c>
    </row>
    <row r="357" spans="1:9" x14ac:dyDescent="0.35">
      <c r="A357" s="104">
        <v>6301413</v>
      </c>
      <c r="B357" s="87">
        <v>8</v>
      </c>
      <c r="C357" s="160" t="s">
        <v>603</v>
      </c>
      <c r="D357" s="20">
        <v>550</v>
      </c>
      <c r="E357" s="31"/>
      <c r="F357" s="20">
        <f t="shared" si="10"/>
        <v>0</v>
      </c>
      <c r="G357" s="31">
        <v>10</v>
      </c>
      <c r="H357" s="32"/>
      <c r="I357" s="1" t="str">
        <f t="shared" si="11"/>
        <v>YesNo</v>
      </c>
    </row>
    <row r="358" spans="1:9" x14ac:dyDescent="0.35">
      <c r="A358" s="104">
        <v>6301414</v>
      </c>
      <c r="B358" s="87">
        <v>8</v>
      </c>
      <c r="C358" s="160" t="s">
        <v>604</v>
      </c>
      <c r="D358" s="20">
        <v>440</v>
      </c>
      <c r="E358" s="31"/>
      <c r="F358" s="20">
        <f t="shared" si="10"/>
        <v>0</v>
      </c>
      <c r="G358" s="31">
        <v>10</v>
      </c>
      <c r="H358" s="32"/>
      <c r="I358" s="1" t="str">
        <f t="shared" si="11"/>
        <v>YesNo</v>
      </c>
    </row>
    <row r="359" spans="1:9" x14ac:dyDescent="0.35">
      <c r="A359" s="104">
        <v>6301415</v>
      </c>
      <c r="B359" s="87">
        <v>8</v>
      </c>
      <c r="C359" s="160" t="s">
        <v>605</v>
      </c>
      <c r="D359" s="20">
        <v>440</v>
      </c>
      <c r="E359" s="31"/>
      <c r="F359" s="20">
        <f t="shared" si="10"/>
        <v>0</v>
      </c>
      <c r="G359" s="31">
        <v>11</v>
      </c>
      <c r="H359" s="32"/>
      <c r="I359" s="1" t="str">
        <f t="shared" si="11"/>
        <v>YesNo</v>
      </c>
    </row>
    <row r="360" spans="1:9" x14ac:dyDescent="0.35">
      <c r="A360" s="104">
        <v>6301416</v>
      </c>
      <c r="B360" s="87">
        <v>8</v>
      </c>
      <c r="C360" s="171" t="s">
        <v>606</v>
      </c>
      <c r="D360" s="20">
        <v>539</v>
      </c>
      <c r="E360" s="31"/>
      <c r="F360" s="20">
        <f t="shared" si="10"/>
        <v>0</v>
      </c>
      <c r="G360" s="31">
        <v>10</v>
      </c>
      <c r="H360" s="32"/>
      <c r="I360" s="1" t="str">
        <f t="shared" si="11"/>
        <v>YesNo</v>
      </c>
    </row>
    <row r="361" spans="1:9" x14ac:dyDescent="0.35">
      <c r="A361" s="104">
        <v>6301417</v>
      </c>
      <c r="B361" s="87">
        <v>9</v>
      </c>
      <c r="C361" s="160" t="s">
        <v>607</v>
      </c>
      <c r="D361" s="20">
        <v>550</v>
      </c>
      <c r="E361" s="31"/>
      <c r="F361" s="20">
        <f t="shared" si="10"/>
        <v>0</v>
      </c>
      <c r="G361" s="31">
        <v>10</v>
      </c>
      <c r="H361" s="32"/>
      <c r="I361" s="1" t="str">
        <f t="shared" si="11"/>
        <v>YesNo</v>
      </c>
    </row>
    <row r="362" spans="1:9" x14ac:dyDescent="0.35">
      <c r="A362" s="104">
        <v>6301418</v>
      </c>
      <c r="B362" s="87">
        <v>6</v>
      </c>
      <c r="C362" s="160" t="s">
        <v>608</v>
      </c>
      <c r="D362" s="20">
        <v>26</v>
      </c>
      <c r="E362" s="31"/>
      <c r="F362" s="20">
        <f t="shared" si="10"/>
        <v>0</v>
      </c>
      <c r="G362" s="31">
        <v>5</v>
      </c>
      <c r="H362" s="32"/>
      <c r="I362" s="1" t="str">
        <f t="shared" si="11"/>
        <v>YesNo</v>
      </c>
    </row>
    <row r="363" spans="1:9" x14ac:dyDescent="0.35">
      <c r="A363" s="104">
        <v>6301419</v>
      </c>
      <c r="B363" s="87">
        <v>6</v>
      </c>
      <c r="C363" s="160" t="s">
        <v>609</v>
      </c>
      <c r="D363" s="20">
        <v>9</v>
      </c>
      <c r="E363" s="31"/>
      <c r="F363" s="20">
        <f t="shared" si="10"/>
        <v>0</v>
      </c>
      <c r="G363" s="31">
        <v>10</v>
      </c>
      <c r="H363" s="32"/>
      <c r="I363" s="1" t="str">
        <f t="shared" si="11"/>
        <v>YesNo</v>
      </c>
    </row>
    <row r="364" spans="1:9" hidden="1" x14ac:dyDescent="0.35">
      <c r="A364" s="104">
        <v>6301420</v>
      </c>
      <c r="B364" s="87">
        <v>6</v>
      </c>
      <c r="C364" s="172" t="s">
        <v>610</v>
      </c>
      <c r="D364" s="20">
        <v>7</v>
      </c>
      <c r="E364" s="31"/>
      <c r="F364" s="20">
        <f t="shared" si="10"/>
        <v>0</v>
      </c>
      <c r="G364" s="31"/>
      <c r="H364" s="32"/>
      <c r="I364" s="1" t="str">
        <f t="shared" si="11"/>
        <v>NoNo</v>
      </c>
    </row>
    <row r="365" spans="1:9" x14ac:dyDescent="0.35">
      <c r="A365" s="104">
        <v>6301421</v>
      </c>
      <c r="B365" s="87">
        <v>6</v>
      </c>
      <c r="C365" s="160" t="s">
        <v>611</v>
      </c>
      <c r="D365" s="20">
        <v>2</v>
      </c>
      <c r="E365" s="31"/>
      <c r="F365" s="20">
        <f t="shared" si="10"/>
        <v>0</v>
      </c>
      <c r="G365" s="31">
        <v>5</v>
      </c>
      <c r="H365" s="32"/>
      <c r="I365" s="1" t="str">
        <f t="shared" si="11"/>
        <v>YesNo</v>
      </c>
    </row>
    <row r="366" spans="1:9" ht="18.5" x14ac:dyDescent="0.45">
      <c r="A366" s="161" t="s">
        <v>247</v>
      </c>
      <c r="B366" s="88"/>
      <c r="C366" s="149"/>
      <c r="D366" s="155"/>
      <c r="E366" s="156"/>
      <c r="F366" s="155"/>
      <c r="G366" s="136"/>
      <c r="H366" s="137"/>
      <c r="I366" s="1"/>
    </row>
    <row r="367" spans="1:9" ht="15.5" x14ac:dyDescent="0.35">
      <c r="A367" s="162" t="s">
        <v>248</v>
      </c>
      <c r="B367" s="88"/>
      <c r="C367" s="149"/>
      <c r="D367" s="158"/>
      <c r="E367" s="159"/>
      <c r="F367" s="158"/>
      <c r="G367" s="136"/>
      <c r="H367" s="137"/>
      <c r="I367" s="1"/>
    </row>
    <row r="368" spans="1:9" x14ac:dyDescent="0.35">
      <c r="A368" s="67">
        <v>1101604</v>
      </c>
      <c r="B368" s="80">
        <v>22</v>
      </c>
      <c r="C368" s="73" t="s">
        <v>249</v>
      </c>
      <c r="D368" s="20">
        <v>184</v>
      </c>
      <c r="E368" s="21"/>
      <c r="F368" s="20">
        <f t="shared" si="10"/>
        <v>0</v>
      </c>
      <c r="G368" s="21">
        <v>4</v>
      </c>
      <c r="H368" s="22">
        <v>0.5</v>
      </c>
      <c r="I368" s="1" t="str">
        <f t="shared" si="11"/>
        <v>YesYes</v>
      </c>
    </row>
    <row r="369" spans="1:9" x14ac:dyDescent="0.35">
      <c r="A369" s="67">
        <v>6301136</v>
      </c>
      <c r="B369" s="80">
        <v>22</v>
      </c>
      <c r="C369" s="73" t="s">
        <v>488</v>
      </c>
      <c r="D369" s="20">
        <v>142</v>
      </c>
      <c r="E369" s="21"/>
      <c r="F369" s="20">
        <f t="shared" si="10"/>
        <v>0</v>
      </c>
      <c r="G369" s="21">
        <v>5</v>
      </c>
      <c r="H369" s="22"/>
      <c r="I369" s="1" t="str">
        <f t="shared" si="11"/>
        <v>YesNo</v>
      </c>
    </row>
    <row r="370" spans="1:9" x14ac:dyDescent="0.35">
      <c r="A370" s="81">
        <v>1202739</v>
      </c>
      <c r="B370" s="80">
        <v>22</v>
      </c>
      <c r="C370" s="82" t="s">
        <v>250</v>
      </c>
      <c r="D370" s="20">
        <v>193</v>
      </c>
      <c r="E370" s="21"/>
      <c r="F370" s="20">
        <f t="shared" si="10"/>
        <v>0</v>
      </c>
      <c r="G370" s="21">
        <v>5</v>
      </c>
      <c r="H370" s="22"/>
      <c r="I370" s="1" t="str">
        <f t="shared" si="11"/>
        <v>YesNo</v>
      </c>
    </row>
    <row r="371" spans="1:9" x14ac:dyDescent="0.35">
      <c r="A371" s="81">
        <v>6301162</v>
      </c>
      <c r="B371" s="80">
        <v>22</v>
      </c>
      <c r="C371" s="82" t="s">
        <v>251</v>
      </c>
      <c r="D371" s="20">
        <v>175</v>
      </c>
      <c r="E371" s="21"/>
      <c r="F371" s="20">
        <f t="shared" si="10"/>
        <v>0</v>
      </c>
      <c r="G371" s="21">
        <v>5</v>
      </c>
      <c r="H371" s="22"/>
      <c r="I371" s="1" t="str">
        <f t="shared" si="11"/>
        <v>YesNo</v>
      </c>
    </row>
    <row r="372" spans="1:9" x14ac:dyDescent="0.35">
      <c r="A372" s="67">
        <v>6301161</v>
      </c>
      <c r="B372" s="80">
        <v>22</v>
      </c>
      <c r="C372" s="73" t="s">
        <v>252</v>
      </c>
      <c r="D372" s="20">
        <v>183</v>
      </c>
      <c r="E372" s="21"/>
      <c r="F372" s="20">
        <f t="shared" si="10"/>
        <v>0</v>
      </c>
      <c r="G372" s="21">
        <v>4</v>
      </c>
      <c r="H372" s="22">
        <v>1</v>
      </c>
      <c r="I372" s="1" t="str">
        <f t="shared" si="11"/>
        <v>YesYes</v>
      </c>
    </row>
    <row r="373" spans="1:9" x14ac:dyDescent="0.35">
      <c r="A373" s="67">
        <v>6301223</v>
      </c>
      <c r="B373" s="80">
        <v>22</v>
      </c>
      <c r="C373" s="73" t="s">
        <v>253</v>
      </c>
      <c r="D373" s="20">
        <v>193</v>
      </c>
      <c r="E373" s="21"/>
      <c r="F373" s="20">
        <f t="shared" si="10"/>
        <v>0</v>
      </c>
      <c r="G373" s="21">
        <v>5</v>
      </c>
      <c r="H373" s="22"/>
      <c r="I373" s="1" t="str">
        <f t="shared" si="11"/>
        <v>YesNo</v>
      </c>
    </row>
    <row r="374" spans="1:9" x14ac:dyDescent="0.35">
      <c r="A374" s="67">
        <v>6301138</v>
      </c>
      <c r="B374" s="80">
        <v>22</v>
      </c>
      <c r="C374" s="73" t="s">
        <v>489</v>
      </c>
      <c r="D374" s="20">
        <v>171</v>
      </c>
      <c r="E374" s="21"/>
      <c r="F374" s="20">
        <f t="shared" si="10"/>
        <v>0</v>
      </c>
      <c r="G374" s="21">
        <v>3</v>
      </c>
      <c r="H374" s="22">
        <v>1.5</v>
      </c>
      <c r="I374" s="1" t="str">
        <f t="shared" si="11"/>
        <v>YesYes</v>
      </c>
    </row>
    <row r="375" spans="1:9" x14ac:dyDescent="0.35">
      <c r="A375" s="67">
        <v>6301224</v>
      </c>
      <c r="B375" s="80">
        <v>22</v>
      </c>
      <c r="C375" s="73" t="s">
        <v>254</v>
      </c>
      <c r="D375" s="20">
        <v>176</v>
      </c>
      <c r="E375" s="21"/>
      <c r="F375" s="20">
        <f t="shared" si="10"/>
        <v>0</v>
      </c>
      <c r="G375" s="21">
        <v>5</v>
      </c>
      <c r="H375" s="22"/>
      <c r="I375" s="1" t="str">
        <f t="shared" si="11"/>
        <v>YesNo</v>
      </c>
    </row>
    <row r="376" spans="1:9" ht="15.5" x14ac:dyDescent="0.35">
      <c r="A376" s="168" t="s">
        <v>255</v>
      </c>
      <c r="B376" s="94"/>
      <c r="D376" s="134"/>
      <c r="E376" s="135"/>
      <c r="F376" s="134"/>
      <c r="G376" s="136"/>
      <c r="H376" s="137"/>
      <c r="I376" s="1"/>
    </row>
    <row r="377" spans="1:9" hidden="1" x14ac:dyDescent="0.35">
      <c r="A377" s="81">
        <v>6301283</v>
      </c>
      <c r="B377" s="80">
        <v>23</v>
      </c>
      <c r="C377" s="51" t="s">
        <v>256</v>
      </c>
      <c r="D377" s="20">
        <v>126</v>
      </c>
      <c r="E377" s="21"/>
      <c r="F377" s="20">
        <f t="shared" si="10"/>
        <v>0</v>
      </c>
      <c r="G377" s="21"/>
      <c r="H377" s="22"/>
      <c r="I377" s="1" t="str">
        <f t="shared" si="11"/>
        <v>NoNo</v>
      </c>
    </row>
    <row r="378" spans="1:9" x14ac:dyDescent="0.35">
      <c r="A378" s="81">
        <v>6301264</v>
      </c>
      <c r="B378" s="80">
        <v>21</v>
      </c>
      <c r="C378" s="66" t="s">
        <v>137</v>
      </c>
      <c r="D378" s="20">
        <v>57</v>
      </c>
      <c r="E378" s="21"/>
      <c r="F378" s="20">
        <f t="shared" si="10"/>
        <v>0</v>
      </c>
      <c r="G378" s="21">
        <v>3</v>
      </c>
      <c r="H378" s="22"/>
      <c r="I378" s="1" t="str">
        <f t="shared" si="11"/>
        <v>YesNo</v>
      </c>
    </row>
    <row r="379" spans="1:9" x14ac:dyDescent="0.35">
      <c r="A379" s="81">
        <v>6301163</v>
      </c>
      <c r="B379" s="80">
        <v>23</v>
      </c>
      <c r="C379" s="66" t="s">
        <v>612</v>
      </c>
      <c r="D379" s="20">
        <v>177</v>
      </c>
      <c r="E379" s="21"/>
      <c r="F379" s="20">
        <f t="shared" si="10"/>
        <v>0</v>
      </c>
      <c r="G379" s="21">
        <v>3</v>
      </c>
      <c r="H379" s="22"/>
      <c r="I379" s="1" t="str">
        <f t="shared" si="11"/>
        <v>YesNo</v>
      </c>
    </row>
    <row r="380" spans="1:9" hidden="1" x14ac:dyDescent="0.35">
      <c r="A380" s="67">
        <v>1202763</v>
      </c>
      <c r="B380" s="83">
        <v>23</v>
      </c>
      <c r="C380" s="75" t="s">
        <v>257</v>
      </c>
      <c r="D380" s="20">
        <v>116</v>
      </c>
      <c r="E380" s="21"/>
      <c r="F380" s="20">
        <f t="shared" si="10"/>
        <v>0</v>
      </c>
      <c r="G380" s="21"/>
      <c r="H380" s="22"/>
      <c r="I380" s="1" t="str">
        <f t="shared" si="11"/>
        <v>NoNo</v>
      </c>
    </row>
    <row r="381" spans="1:9" x14ac:dyDescent="0.35">
      <c r="A381" s="67">
        <v>1101621</v>
      </c>
      <c r="B381" s="83">
        <v>23</v>
      </c>
      <c r="C381" s="59" t="s">
        <v>258</v>
      </c>
      <c r="D381" s="20">
        <v>165</v>
      </c>
      <c r="E381" s="21"/>
      <c r="F381" s="20">
        <f t="shared" si="10"/>
        <v>0</v>
      </c>
      <c r="G381" s="21">
        <v>3</v>
      </c>
      <c r="H381" s="22"/>
      <c r="I381" s="1" t="str">
        <f t="shared" si="11"/>
        <v>YesNo</v>
      </c>
    </row>
    <row r="382" spans="1:9" x14ac:dyDescent="0.35">
      <c r="A382" s="67">
        <v>6301201</v>
      </c>
      <c r="B382" s="83">
        <v>23</v>
      </c>
      <c r="C382" s="59" t="s">
        <v>613</v>
      </c>
      <c r="D382" s="20">
        <v>138</v>
      </c>
      <c r="E382" s="21"/>
      <c r="F382" s="20">
        <f t="shared" si="10"/>
        <v>0</v>
      </c>
      <c r="G382" s="21">
        <v>3</v>
      </c>
      <c r="H382" s="22"/>
      <c r="I382" s="1" t="str">
        <f t="shared" si="11"/>
        <v>YesNo</v>
      </c>
    </row>
    <row r="383" spans="1:9" x14ac:dyDescent="0.35">
      <c r="A383" s="67">
        <v>1101619</v>
      </c>
      <c r="B383" s="83">
        <v>23</v>
      </c>
      <c r="C383" s="59" t="s">
        <v>490</v>
      </c>
      <c r="D383" s="20">
        <v>83</v>
      </c>
      <c r="E383" s="21"/>
      <c r="F383" s="20">
        <f t="shared" si="10"/>
        <v>0</v>
      </c>
      <c r="G383" s="21"/>
      <c r="H383" s="22">
        <v>2.25</v>
      </c>
      <c r="I383" s="1" t="str">
        <f t="shared" si="11"/>
        <v>NoYes</v>
      </c>
    </row>
    <row r="384" spans="1:9" x14ac:dyDescent="0.35">
      <c r="A384" s="67">
        <v>6301202</v>
      </c>
      <c r="B384" s="83">
        <v>23</v>
      </c>
      <c r="C384" s="59" t="s">
        <v>614</v>
      </c>
      <c r="D384" s="20">
        <v>172</v>
      </c>
      <c r="E384" s="21"/>
      <c r="F384" s="20">
        <f t="shared" si="10"/>
        <v>0</v>
      </c>
      <c r="G384" s="21">
        <v>3</v>
      </c>
      <c r="H384" s="22"/>
      <c r="I384" s="1" t="str">
        <f t="shared" si="11"/>
        <v>YesNo</v>
      </c>
    </row>
    <row r="385" spans="1:9" x14ac:dyDescent="0.35">
      <c r="A385" s="67">
        <v>6301370</v>
      </c>
      <c r="B385" s="83">
        <v>24</v>
      </c>
      <c r="C385" s="59" t="s">
        <v>491</v>
      </c>
      <c r="D385" s="20">
        <v>52</v>
      </c>
      <c r="E385" s="21"/>
      <c r="F385" s="20">
        <f t="shared" si="10"/>
        <v>0</v>
      </c>
      <c r="G385" s="21">
        <v>3</v>
      </c>
      <c r="H385" s="22"/>
      <c r="I385" s="1" t="str">
        <f t="shared" si="11"/>
        <v>YesNo</v>
      </c>
    </row>
    <row r="386" spans="1:9" x14ac:dyDescent="0.35">
      <c r="A386" s="67">
        <v>6301265</v>
      </c>
      <c r="B386" s="83">
        <v>24</v>
      </c>
      <c r="C386" s="59" t="s">
        <v>259</v>
      </c>
      <c r="D386" s="20">
        <v>76</v>
      </c>
      <c r="E386" s="21"/>
      <c r="F386" s="20">
        <f t="shared" si="10"/>
        <v>0</v>
      </c>
      <c r="G386" s="21">
        <v>3</v>
      </c>
      <c r="H386" s="22"/>
      <c r="I386" s="1" t="str">
        <f t="shared" si="11"/>
        <v>YesNo</v>
      </c>
    </row>
    <row r="387" spans="1:9" hidden="1" x14ac:dyDescent="0.35">
      <c r="A387" s="84">
        <v>6301431</v>
      </c>
      <c r="B387" s="85">
        <v>24</v>
      </c>
      <c r="C387" s="77" t="s">
        <v>615</v>
      </c>
      <c r="D387" s="20">
        <v>61</v>
      </c>
      <c r="E387" s="31"/>
      <c r="F387" s="20">
        <f t="shared" si="10"/>
        <v>0</v>
      </c>
      <c r="G387" s="31"/>
      <c r="H387" s="32"/>
      <c r="I387" s="1" t="str">
        <f t="shared" si="11"/>
        <v>NoNo</v>
      </c>
    </row>
    <row r="388" spans="1:9" x14ac:dyDescent="0.35">
      <c r="A388" s="81">
        <v>6301309</v>
      </c>
      <c r="B388" s="80">
        <v>24</v>
      </c>
      <c r="C388" s="66" t="s">
        <v>260</v>
      </c>
      <c r="D388" s="20">
        <v>68</v>
      </c>
      <c r="E388" s="21"/>
      <c r="F388" s="20">
        <f t="shared" si="10"/>
        <v>0</v>
      </c>
      <c r="G388" s="21"/>
      <c r="H388" s="22">
        <v>1.33</v>
      </c>
      <c r="I388" s="1" t="str">
        <f t="shared" si="11"/>
        <v>NoYes</v>
      </c>
    </row>
    <row r="389" spans="1:9" hidden="1" x14ac:dyDescent="0.35">
      <c r="A389" s="55">
        <v>6301335</v>
      </c>
      <c r="B389" s="40">
        <v>21</v>
      </c>
      <c r="C389" s="75" t="s">
        <v>140</v>
      </c>
      <c r="D389" s="20">
        <v>115</v>
      </c>
      <c r="E389" s="21"/>
      <c r="F389" s="20">
        <f t="shared" si="10"/>
        <v>0</v>
      </c>
      <c r="G389" s="21"/>
      <c r="H389" s="22"/>
      <c r="I389" s="1" t="str">
        <f t="shared" si="11"/>
        <v>NoNo</v>
      </c>
    </row>
    <row r="390" spans="1:9" x14ac:dyDescent="0.35">
      <c r="A390" s="76">
        <v>6301266</v>
      </c>
      <c r="B390" s="80">
        <v>24</v>
      </c>
      <c r="C390" s="59" t="s">
        <v>261</v>
      </c>
      <c r="D390" s="20">
        <v>88</v>
      </c>
      <c r="E390" s="21"/>
      <c r="F390" s="20">
        <f t="shared" si="10"/>
        <v>0</v>
      </c>
      <c r="G390" s="21">
        <v>3</v>
      </c>
      <c r="H390" s="22"/>
      <c r="I390" s="1" t="str">
        <f t="shared" si="11"/>
        <v>YesNo</v>
      </c>
    </row>
    <row r="391" spans="1:9" x14ac:dyDescent="0.35">
      <c r="A391" s="76">
        <v>6301160</v>
      </c>
      <c r="B391" s="80">
        <v>24</v>
      </c>
      <c r="C391" s="66" t="s">
        <v>616</v>
      </c>
      <c r="D391" s="20">
        <v>148</v>
      </c>
      <c r="E391" s="21"/>
      <c r="F391" s="20">
        <f t="shared" si="10"/>
        <v>0</v>
      </c>
      <c r="G391" s="21">
        <v>3</v>
      </c>
      <c r="H391" s="22"/>
      <c r="I391" s="1" t="str">
        <f t="shared" si="11"/>
        <v>YesNo</v>
      </c>
    </row>
    <row r="392" spans="1:9" hidden="1" x14ac:dyDescent="0.35">
      <c r="A392" s="146">
        <v>1101612</v>
      </c>
      <c r="B392" s="147">
        <v>24</v>
      </c>
      <c r="C392" s="59" t="s">
        <v>262</v>
      </c>
      <c r="D392" s="20">
        <v>161</v>
      </c>
      <c r="E392" s="19"/>
      <c r="F392" s="20">
        <f t="shared" si="10"/>
        <v>0</v>
      </c>
      <c r="G392" s="19"/>
      <c r="H392" s="148"/>
      <c r="I392" s="1" t="str">
        <f t="shared" si="11"/>
        <v>NoNo</v>
      </c>
    </row>
    <row r="393" spans="1:9" x14ac:dyDescent="0.35">
      <c r="A393" s="97">
        <v>6301159</v>
      </c>
      <c r="B393" s="98">
        <v>24</v>
      </c>
      <c r="C393" s="66" t="s">
        <v>617</v>
      </c>
      <c r="D393" s="20">
        <v>110</v>
      </c>
      <c r="E393" s="48"/>
      <c r="F393" s="20">
        <f t="shared" si="10"/>
        <v>0</v>
      </c>
      <c r="G393" s="48">
        <v>3</v>
      </c>
      <c r="H393" s="49"/>
      <c r="I393" s="1" t="str">
        <f t="shared" ref="I393:I456" si="12">IF(G393&gt;0,"Yes","No")&amp;IF(H393&gt;0,"Yes","No")</f>
        <v>YesNo</v>
      </c>
    </row>
    <row r="394" spans="1:9" ht="15.5" x14ac:dyDescent="0.35">
      <c r="A394" s="173" t="s">
        <v>263</v>
      </c>
      <c r="B394" s="174"/>
      <c r="C394" s="149"/>
      <c r="D394" s="134"/>
      <c r="E394" s="135"/>
      <c r="F394" s="134"/>
      <c r="G394" s="136"/>
      <c r="H394" s="137"/>
      <c r="I394" s="1"/>
    </row>
    <row r="395" spans="1:9" hidden="1" x14ac:dyDescent="0.35">
      <c r="A395" s="81">
        <v>6301132</v>
      </c>
      <c r="B395" s="83">
        <v>25</v>
      </c>
      <c r="C395" s="73" t="s">
        <v>264</v>
      </c>
      <c r="D395" s="20">
        <v>73</v>
      </c>
      <c r="E395" s="21"/>
      <c r="F395" s="20">
        <f t="shared" ref="F395:F458" si="13">+D395*E395</f>
        <v>0</v>
      </c>
      <c r="G395" s="21"/>
      <c r="H395" s="22"/>
      <c r="I395" s="1" t="str">
        <f t="shared" si="12"/>
        <v>NoNo</v>
      </c>
    </row>
    <row r="396" spans="1:9" hidden="1" x14ac:dyDescent="0.35">
      <c r="A396" s="81">
        <v>1202731</v>
      </c>
      <c r="B396" s="80">
        <v>25</v>
      </c>
      <c r="C396" s="66" t="s">
        <v>492</v>
      </c>
      <c r="D396" s="20">
        <v>73</v>
      </c>
      <c r="E396" s="21"/>
      <c r="F396" s="20">
        <f t="shared" si="13"/>
        <v>0</v>
      </c>
      <c r="G396" s="21"/>
      <c r="H396" s="22"/>
      <c r="I396" s="1" t="str">
        <f t="shared" si="12"/>
        <v>NoNo</v>
      </c>
    </row>
    <row r="397" spans="1:9" x14ac:dyDescent="0.35">
      <c r="A397" s="76">
        <v>1101686</v>
      </c>
      <c r="B397" s="80">
        <v>25</v>
      </c>
      <c r="C397" s="75" t="s">
        <v>493</v>
      </c>
      <c r="D397" s="20">
        <v>70</v>
      </c>
      <c r="E397" s="21"/>
      <c r="F397" s="20">
        <f t="shared" si="13"/>
        <v>0</v>
      </c>
      <c r="G397" s="21">
        <v>4</v>
      </c>
      <c r="H397" s="22"/>
      <c r="I397" s="1" t="str">
        <f t="shared" si="12"/>
        <v>YesNo</v>
      </c>
    </row>
    <row r="398" spans="1:9" hidden="1" x14ac:dyDescent="0.35">
      <c r="A398" s="81">
        <v>1100961</v>
      </c>
      <c r="B398" s="80">
        <v>25</v>
      </c>
      <c r="C398" s="66" t="s">
        <v>265</v>
      </c>
      <c r="D398" s="20">
        <v>84</v>
      </c>
      <c r="E398" s="21"/>
      <c r="F398" s="20">
        <f t="shared" si="13"/>
        <v>0</v>
      </c>
      <c r="G398" s="21"/>
      <c r="H398" s="22"/>
      <c r="I398" s="1" t="str">
        <f t="shared" si="12"/>
        <v>NoNo</v>
      </c>
    </row>
    <row r="399" spans="1:9" hidden="1" x14ac:dyDescent="0.35">
      <c r="A399" s="81">
        <v>6301314</v>
      </c>
      <c r="B399" s="80">
        <v>25</v>
      </c>
      <c r="C399" s="66" t="s">
        <v>266</v>
      </c>
      <c r="D399" s="20">
        <v>77</v>
      </c>
      <c r="E399" s="99"/>
      <c r="F399" s="20">
        <f t="shared" si="13"/>
        <v>0</v>
      </c>
      <c r="G399" s="99"/>
      <c r="H399" s="100"/>
      <c r="I399" s="1" t="str">
        <f t="shared" si="12"/>
        <v>NoNo</v>
      </c>
    </row>
    <row r="400" spans="1:9" hidden="1" x14ac:dyDescent="0.35">
      <c r="A400" s="81">
        <v>6301200</v>
      </c>
      <c r="B400" s="80">
        <v>25</v>
      </c>
      <c r="C400" s="66" t="s">
        <v>494</v>
      </c>
      <c r="D400" s="20">
        <v>73</v>
      </c>
      <c r="E400" s="21"/>
      <c r="F400" s="20">
        <f t="shared" si="13"/>
        <v>0</v>
      </c>
      <c r="G400" s="21"/>
      <c r="H400" s="22"/>
      <c r="I400" s="1" t="str">
        <f t="shared" si="12"/>
        <v>NoNo</v>
      </c>
    </row>
    <row r="401" spans="1:9" hidden="1" x14ac:dyDescent="0.35">
      <c r="A401" s="97">
        <v>1200762</v>
      </c>
      <c r="B401" s="98">
        <v>25</v>
      </c>
      <c r="C401" s="101" t="s">
        <v>267</v>
      </c>
      <c r="D401" s="20">
        <v>111</v>
      </c>
      <c r="E401" s="21"/>
      <c r="F401" s="20">
        <f t="shared" si="13"/>
        <v>0</v>
      </c>
      <c r="G401" s="21"/>
      <c r="H401" s="22"/>
      <c r="I401" s="1" t="str">
        <f t="shared" si="12"/>
        <v>NoNo</v>
      </c>
    </row>
    <row r="402" spans="1:9" x14ac:dyDescent="0.35">
      <c r="A402" s="97">
        <v>6301278</v>
      </c>
      <c r="B402" s="98">
        <v>25</v>
      </c>
      <c r="C402" s="101" t="s">
        <v>618</v>
      </c>
      <c r="D402" s="20">
        <v>80</v>
      </c>
      <c r="E402" s="21"/>
      <c r="F402" s="20">
        <f t="shared" si="13"/>
        <v>0</v>
      </c>
      <c r="G402" s="21">
        <v>4</v>
      </c>
      <c r="H402" s="22"/>
      <c r="I402" s="1" t="str">
        <f t="shared" si="12"/>
        <v>YesNo</v>
      </c>
    </row>
    <row r="403" spans="1:9" x14ac:dyDescent="0.35">
      <c r="A403" s="81">
        <v>6301225</v>
      </c>
      <c r="B403" s="80"/>
      <c r="C403" s="51" t="s">
        <v>619</v>
      </c>
      <c r="D403" s="20">
        <v>80</v>
      </c>
      <c r="E403" s="21"/>
      <c r="F403" s="20">
        <f t="shared" si="13"/>
        <v>0</v>
      </c>
      <c r="G403" s="21">
        <v>4</v>
      </c>
      <c r="H403" s="22"/>
      <c r="I403" s="1" t="str">
        <f t="shared" si="12"/>
        <v>YesNo</v>
      </c>
    </row>
    <row r="404" spans="1:9" hidden="1" x14ac:dyDescent="0.35">
      <c r="A404" s="76">
        <v>1101616</v>
      </c>
      <c r="B404" s="80"/>
      <c r="C404" s="75" t="s">
        <v>495</v>
      </c>
      <c r="D404" s="20">
        <v>97</v>
      </c>
      <c r="E404" s="21"/>
      <c r="F404" s="20">
        <f t="shared" si="13"/>
        <v>0</v>
      </c>
      <c r="G404" s="21"/>
      <c r="H404" s="22"/>
      <c r="I404" s="1" t="str">
        <f t="shared" si="12"/>
        <v>NoNo</v>
      </c>
    </row>
    <row r="405" spans="1:9" x14ac:dyDescent="0.35">
      <c r="A405" s="67">
        <v>1202756</v>
      </c>
      <c r="B405" s="83">
        <v>25</v>
      </c>
      <c r="C405" s="59" t="s">
        <v>496</v>
      </c>
      <c r="D405" s="20">
        <v>76</v>
      </c>
      <c r="E405" s="21"/>
      <c r="F405" s="20">
        <f t="shared" si="13"/>
        <v>0</v>
      </c>
      <c r="G405" s="21"/>
      <c r="H405" s="22">
        <v>1.75</v>
      </c>
      <c r="I405" s="1" t="str">
        <f t="shared" si="12"/>
        <v>NoYes</v>
      </c>
    </row>
    <row r="406" spans="1:9" hidden="1" x14ac:dyDescent="0.35">
      <c r="A406" s="81">
        <v>6301333</v>
      </c>
      <c r="B406" s="80">
        <v>25</v>
      </c>
      <c r="C406" s="66" t="s">
        <v>497</v>
      </c>
      <c r="D406" s="20">
        <v>52</v>
      </c>
      <c r="E406" s="102"/>
      <c r="F406" s="20">
        <f t="shared" si="13"/>
        <v>0</v>
      </c>
      <c r="G406" s="102"/>
      <c r="H406" s="103"/>
      <c r="I406" s="1" t="str">
        <f t="shared" si="12"/>
        <v>NoNo</v>
      </c>
    </row>
    <row r="407" spans="1:9" x14ac:dyDescent="0.35">
      <c r="A407" s="67">
        <v>6301217</v>
      </c>
      <c r="B407" s="83">
        <v>26</v>
      </c>
      <c r="C407" s="59" t="s">
        <v>498</v>
      </c>
      <c r="D407" s="20">
        <v>66</v>
      </c>
      <c r="E407" s="21"/>
      <c r="F407" s="20">
        <f t="shared" si="13"/>
        <v>0</v>
      </c>
      <c r="G407" s="21"/>
      <c r="H407" s="22">
        <v>1.5</v>
      </c>
      <c r="I407" s="1" t="str">
        <f t="shared" si="12"/>
        <v>NoYes</v>
      </c>
    </row>
    <row r="408" spans="1:9" hidden="1" x14ac:dyDescent="0.35">
      <c r="A408" s="67">
        <v>1202685</v>
      </c>
      <c r="B408" s="83">
        <v>26</v>
      </c>
      <c r="C408" s="59" t="s">
        <v>268</v>
      </c>
      <c r="D408" s="20">
        <v>85</v>
      </c>
      <c r="E408" s="21"/>
      <c r="F408" s="20">
        <f t="shared" si="13"/>
        <v>0</v>
      </c>
      <c r="G408" s="21"/>
      <c r="H408" s="22"/>
      <c r="I408" s="1" t="str">
        <f t="shared" si="12"/>
        <v>NoNo</v>
      </c>
    </row>
    <row r="409" spans="1:9" x14ac:dyDescent="0.35">
      <c r="A409" s="81">
        <v>1202711</v>
      </c>
      <c r="B409" s="80">
        <v>26</v>
      </c>
      <c r="C409" s="66" t="s">
        <v>499</v>
      </c>
      <c r="D409" s="20">
        <v>56</v>
      </c>
      <c r="E409" s="21"/>
      <c r="F409" s="20">
        <f t="shared" si="13"/>
        <v>0</v>
      </c>
      <c r="G409" s="21">
        <v>4</v>
      </c>
      <c r="H409" s="22"/>
      <c r="I409" s="1" t="str">
        <f t="shared" si="12"/>
        <v>YesNo</v>
      </c>
    </row>
    <row r="410" spans="1:9" hidden="1" x14ac:dyDescent="0.35">
      <c r="A410" s="76">
        <v>1202742</v>
      </c>
      <c r="B410" s="80">
        <v>26</v>
      </c>
      <c r="C410" s="75" t="s">
        <v>269</v>
      </c>
      <c r="D410" s="20">
        <v>98</v>
      </c>
      <c r="E410" s="21"/>
      <c r="F410" s="20">
        <f t="shared" si="13"/>
        <v>0</v>
      </c>
      <c r="G410" s="21"/>
      <c r="H410" s="22"/>
      <c r="I410" s="1" t="str">
        <f t="shared" si="12"/>
        <v>NoNo</v>
      </c>
    </row>
    <row r="411" spans="1:9" x14ac:dyDescent="0.35">
      <c r="A411" s="76">
        <v>6301157</v>
      </c>
      <c r="B411" s="80">
        <v>26</v>
      </c>
      <c r="C411" s="75" t="s">
        <v>620</v>
      </c>
      <c r="D411" s="20">
        <v>81</v>
      </c>
      <c r="E411" s="21"/>
      <c r="F411" s="20">
        <f t="shared" si="13"/>
        <v>0</v>
      </c>
      <c r="G411" s="21">
        <v>4</v>
      </c>
      <c r="H411" s="22"/>
      <c r="I411" s="1" t="str">
        <f t="shared" si="12"/>
        <v>YesNo</v>
      </c>
    </row>
    <row r="412" spans="1:9" hidden="1" x14ac:dyDescent="0.35">
      <c r="A412" s="76">
        <v>1101652</v>
      </c>
      <c r="B412" s="80"/>
      <c r="C412" s="75" t="s">
        <v>270</v>
      </c>
      <c r="D412" s="20">
        <v>81</v>
      </c>
      <c r="E412" s="21"/>
      <c r="F412" s="20">
        <f t="shared" si="13"/>
        <v>0</v>
      </c>
      <c r="G412" s="21"/>
      <c r="H412" s="22"/>
      <c r="I412" s="1" t="str">
        <f t="shared" si="12"/>
        <v>NoNo</v>
      </c>
    </row>
    <row r="413" spans="1:9" x14ac:dyDescent="0.35">
      <c r="A413" s="76">
        <v>6301016</v>
      </c>
      <c r="B413" s="80">
        <v>26</v>
      </c>
      <c r="C413" s="75" t="s">
        <v>500</v>
      </c>
      <c r="D413" s="20">
        <v>78</v>
      </c>
      <c r="E413" s="21"/>
      <c r="F413" s="20">
        <f t="shared" si="13"/>
        <v>0</v>
      </c>
      <c r="G413" s="21">
        <v>4</v>
      </c>
      <c r="H413" s="22">
        <v>0.5</v>
      </c>
      <c r="I413" s="1" t="str">
        <f t="shared" si="12"/>
        <v>YesYes</v>
      </c>
    </row>
    <row r="414" spans="1:9" x14ac:dyDescent="0.35">
      <c r="A414" s="76">
        <v>1202757</v>
      </c>
      <c r="B414" s="80">
        <v>26</v>
      </c>
      <c r="C414" s="59" t="s">
        <v>271</v>
      </c>
      <c r="D414" s="20">
        <v>79</v>
      </c>
      <c r="E414" s="21"/>
      <c r="F414" s="20">
        <f t="shared" si="13"/>
        <v>0</v>
      </c>
      <c r="G414" s="21">
        <v>4</v>
      </c>
      <c r="H414" s="22"/>
      <c r="I414" s="1" t="str">
        <f t="shared" si="12"/>
        <v>YesNo</v>
      </c>
    </row>
    <row r="415" spans="1:9" hidden="1" x14ac:dyDescent="0.35">
      <c r="A415" s="81">
        <v>1202753</v>
      </c>
      <c r="B415" s="80">
        <v>26</v>
      </c>
      <c r="C415" s="66" t="s">
        <v>272</v>
      </c>
      <c r="D415" s="20">
        <v>64</v>
      </c>
      <c r="E415" s="21"/>
      <c r="F415" s="20">
        <f t="shared" si="13"/>
        <v>0</v>
      </c>
      <c r="G415" s="21"/>
      <c r="H415" s="22"/>
      <c r="I415" s="1" t="str">
        <f t="shared" si="12"/>
        <v>NoNo</v>
      </c>
    </row>
    <row r="416" spans="1:9" hidden="1" x14ac:dyDescent="0.35">
      <c r="A416" s="81">
        <v>6301227</v>
      </c>
      <c r="B416" s="80">
        <v>21</v>
      </c>
      <c r="C416" s="66" t="s">
        <v>621</v>
      </c>
      <c r="D416" s="20">
        <v>79</v>
      </c>
      <c r="E416" s="21"/>
      <c r="F416" s="20">
        <f t="shared" si="13"/>
        <v>0</v>
      </c>
      <c r="G416" s="21"/>
      <c r="H416" s="22"/>
      <c r="I416" s="1" t="str">
        <f t="shared" si="12"/>
        <v>NoNo</v>
      </c>
    </row>
    <row r="417" spans="1:9" hidden="1" x14ac:dyDescent="0.35">
      <c r="A417" s="81">
        <v>6301015</v>
      </c>
      <c r="B417" s="80">
        <v>27</v>
      </c>
      <c r="C417" s="66" t="s">
        <v>501</v>
      </c>
      <c r="D417" s="20">
        <v>52</v>
      </c>
      <c r="E417" s="21"/>
      <c r="F417" s="20">
        <f t="shared" si="13"/>
        <v>0</v>
      </c>
      <c r="G417" s="21"/>
      <c r="H417" s="22"/>
      <c r="I417" s="1" t="str">
        <f t="shared" si="12"/>
        <v>NoNo</v>
      </c>
    </row>
    <row r="418" spans="1:9" x14ac:dyDescent="0.35">
      <c r="A418" s="67">
        <v>1101637</v>
      </c>
      <c r="B418" s="83">
        <v>27</v>
      </c>
      <c r="C418" s="66" t="s">
        <v>502</v>
      </c>
      <c r="D418" s="20">
        <v>107</v>
      </c>
      <c r="E418" s="21"/>
      <c r="F418" s="20">
        <f t="shared" si="13"/>
        <v>0</v>
      </c>
      <c r="G418" s="21"/>
      <c r="H418" s="22">
        <v>0.5</v>
      </c>
      <c r="I418" s="1" t="str">
        <f t="shared" si="12"/>
        <v>NoYes</v>
      </c>
    </row>
    <row r="419" spans="1:9" x14ac:dyDescent="0.35">
      <c r="A419" s="81">
        <v>1202761</v>
      </c>
      <c r="B419" s="80">
        <v>27</v>
      </c>
      <c r="C419" s="66" t="s">
        <v>503</v>
      </c>
      <c r="D419" s="20">
        <v>73</v>
      </c>
      <c r="E419" s="21"/>
      <c r="F419" s="20">
        <f t="shared" si="13"/>
        <v>0</v>
      </c>
      <c r="G419" s="21">
        <v>4</v>
      </c>
      <c r="H419" s="22"/>
      <c r="I419" s="1" t="str">
        <f t="shared" si="12"/>
        <v>YesNo</v>
      </c>
    </row>
    <row r="420" spans="1:9" x14ac:dyDescent="0.35">
      <c r="A420" s="81">
        <v>6301153</v>
      </c>
      <c r="B420" s="80">
        <v>27</v>
      </c>
      <c r="C420" s="66" t="s">
        <v>273</v>
      </c>
      <c r="D420" s="20">
        <v>73</v>
      </c>
      <c r="E420" s="21"/>
      <c r="F420" s="20">
        <f t="shared" si="13"/>
        <v>0</v>
      </c>
      <c r="G420" s="21">
        <v>3</v>
      </c>
      <c r="H420" s="22">
        <v>0.5</v>
      </c>
      <c r="I420" s="1" t="str">
        <f t="shared" si="12"/>
        <v>YesYes</v>
      </c>
    </row>
    <row r="421" spans="1:9" hidden="1" x14ac:dyDescent="0.35">
      <c r="A421" s="76">
        <v>1101626</v>
      </c>
      <c r="B421" s="80">
        <v>27</v>
      </c>
      <c r="C421" s="75" t="s">
        <v>274</v>
      </c>
      <c r="D421" s="20">
        <v>48</v>
      </c>
      <c r="E421" s="21"/>
      <c r="F421" s="20">
        <f t="shared" si="13"/>
        <v>0</v>
      </c>
      <c r="G421" s="21"/>
      <c r="H421" s="22"/>
      <c r="I421" s="1" t="str">
        <f t="shared" si="12"/>
        <v>NoNo</v>
      </c>
    </row>
    <row r="422" spans="1:9" hidden="1" x14ac:dyDescent="0.35">
      <c r="A422" s="76">
        <v>6301018</v>
      </c>
      <c r="B422" s="80">
        <v>27</v>
      </c>
      <c r="C422" s="75" t="s">
        <v>275</v>
      </c>
      <c r="D422" s="20">
        <v>83</v>
      </c>
      <c r="E422" s="21"/>
      <c r="F422" s="20">
        <f t="shared" si="13"/>
        <v>0</v>
      </c>
      <c r="G422" s="21"/>
      <c r="H422" s="22"/>
      <c r="I422" s="1" t="str">
        <f t="shared" si="12"/>
        <v>NoNo</v>
      </c>
    </row>
    <row r="423" spans="1:9" ht="15.5" x14ac:dyDescent="0.35">
      <c r="A423" s="173" t="s">
        <v>276</v>
      </c>
      <c r="B423" s="174"/>
      <c r="C423" s="133"/>
      <c r="D423" s="134"/>
      <c r="E423" s="135"/>
      <c r="F423" s="134"/>
      <c r="G423" s="136"/>
      <c r="H423" s="137"/>
      <c r="I423" s="1"/>
    </row>
    <row r="424" spans="1:9" hidden="1" x14ac:dyDescent="0.35">
      <c r="A424" s="76">
        <v>1101955</v>
      </c>
      <c r="B424" s="80">
        <v>28</v>
      </c>
      <c r="C424" s="75" t="s">
        <v>277</v>
      </c>
      <c r="D424" s="20">
        <v>80</v>
      </c>
      <c r="E424" s="21"/>
      <c r="F424" s="20">
        <f t="shared" si="13"/>
        <v>0</v>
      </c>
      <c r="G424" s="21"/>
      <c r="H424" s="22"/>
      <c r="I424" s="1" t="str">
        <f t="shared" si="12"/>
        <v>NoNo</v>
      </c>
    </row>
    <row r="425" spans="1:9" hidden="1" x14ac:dyDescent="0.35">
      <c r="A425" s="76">
        <v>1101603</v>
      </c>
      <c r="B425" s="80">
        <v>28</v>
      </c>
      <c r="C425" s="75" t="s">
        <v>278</v>
      </c>
      <c r="D425" s="20">
        <v>50</v>
      </c>
      <c r="E425" s="21"/>
      <c r="F425" s="20">
        <f t="shared" si="13"/>
        <v>0</v>
      </c>
      <c r="G425" s="21"/>
      <c r="H425" s="22"/>
      <c r="I425" s="1" t="str">
        <f t="shared" si="12"/>
        <v>NoNo</v>
      </c>
    </row>
    <row r="426" spans="1:9" hidden="1" x14ac:dyDescent="0.35">
      <c r="A426" s="39">
        <v>1202732</v>
      </c>
      <c r="B426" s="40"/>
      <c r="C426" s="66" t="s">
        <v>504</v>
      </c>
      <c r="D426" s="20">
        <v>77</v>
      </c>
      <c r="E426" s="19"/>
      <c r="F426" s="20">
        <f t="shared" si="13"/>
        <v>0</v>
      </c>
      <c r="G426" s="19"/>
      <c r="H426" s="148"/>
      <c r="I426" s="1" t="str">
        <f t="shared" si="12"/>
        <v>NoNo</v>
      </c>
    </row>
    <row r="427" spans="1:9" x14ac:dyDescent="0.35">
      <c r="A427" s="81">
        <v>6301267</v>
      </c>
      <c r="B427" s="80">
        <v>28</v>
      </c>
      <c r="C427" s="66" t="s">
        <v>279</v>
      </c>
      <c r="D427" s="20">
        <v>58</v>
      </c>
      <c r="E427" s="21"/>
      <c r="F427" s="20">
        <f t="shared" si="13"/>
        <v>0</v>
      </c>
      <c r="G427" s="21">
        <v>4</v>
      </c>
      <c r="H427" s="22">
        <v>0.25</v>
      </c>
      <c r="I427" s="1" t="str">
        <f t="shared" si="12"/>
        <v>YesYes</v>
      </c>
    </row>
    <row r="428" spans="1:9" hidden="1" x14ac:dyDescent="0.35">
      <c r="A428" s="76">
        <v>6301368</v>
      </c>
      <c r="B428" s="80">
        <v>28</v>
      </c>
      <c r="C428" s="75" t="s">
        <v>505</v>
      </c>
      <c r="D428" s="20">
        <v>78</v>
      </c>
      <c r="E428" s="21"/>
      <c r="F428" s="20">
        <f t="shared" si="13"/>
        <v>0</v>
      </c>
      <c r="G428" s="21"/>
      <c r="H428" s="22"/>
      <c r="I428" s="1" t="str">
        <f t="shared" si="12"/>
        <v>NoNo</v>
      </c>
    </row>
    <row r="429" spans="1:9" x14ac:dyDescent="0.35">
      <c r="A429" s="81">
        <v>6301311</v>
      </c>
      <c r="B429" s="80">
        <v>28</v>
      </c>
      <c r="C429" s="66" t="s">
        <v>280</v>
      </c>
      <c r="D429" s="20">
        <v>71</v>
      </c>
      <c r="E429" s="99"/>
      <c r="F429" s="20">
        <f t="shared" si="13"/>
        <v>0</v>
      </c>
      <c r="G429" s="99">
        <v>4</v>
      </c>
      <c r="H429" s="100"/>
      <c r="I429" s="1" t="str">
        <f t="shared" si="12"/>
        <v>YesNo</v>
      </c>
    </row>
    <row r="430" spans="1:9" hidden="1" x14ac:dyDescent="0.35">
      <c r="A430" s="67">
        <v>1101620</v>
      </c>
      <c r="B430" s="83">
        <v>28</v>
      </c>
      <c r="C430" s="59" t="s">
        <v>506</v>
      </c>
      <c r="D430" s="20">
        <v>98</v>
      </c>
      <c r="E430" s="21"/>
      <c r="F430" s="20">
        <f t="shared" si="13"/>
        <v>0</v>
      </c>
      <c r="G430" s="21"/>
      <c r="H430" s="22"/>
      <c r="I430" s="1" t="str">
        <f t="shared" si="12"/>
        <v>NoNo</v>
      </c>
    </row>
    <row r="431" spans="1:9" x14ac:dyDescent="0.35">
      <c r="A431" s="76">
        <v>6301313</v>
      </c>
      <c r="B431" s="80">
        <v>28</v>
      </c>
      <c r="C431" s="75" t="s">
        <v>281</v>
      </c>
      <c r="D431" s="20">
        <v>77</v>
      </c>
      <c r="E431" s="31"/>
      <c r="F431" s="20">
        <f t="shared" si="13"/>
        <v>0</v>
      </c>
      <c r="G431" s="31"/>
      <c r="H431" s="32">
        <v>0.5</v>
      </c>
      <c r="I431" s="1" t="str">
        <f t="shared" si="12"/>
        <v>NoYes</v>
      </c>
    </row>
    <row r="432" spans="1:9" x14ac:dyDescent="0.35">
      <c r="A432" s="67">
        <v>1101688</v>
      </c>
      <c r="B432" s="83">
        <v>28</v>
      </c>
      <c r="C432" s="59" t="s">
        <v>507</v>
      </c>
      <c r="D432" s="20">
        <v>59</v>
      </c>
      <c r="E432" s="21"/>
      <c r="F432" s="20">
        <f t="shared" si="13"/>
        <v>0</v>
      </c>
      <c r="G432" s="21">
        <v>3</v>
      </c>
      <c r="H432" s="22">
        <v>1</v>
      </c>
      <c r="I432" s="1" t="str">
        <f t="shared" si="12"/>
        <v>YesYes</v>
      </c>
    </row>
    <row r="433" spans="1:9" hidden="1" x14ac:dyDescent="0.35">
      <c r="A433" s="81">
        <v>6301014</v>
      </c>
      <c r="B433" s="80">
        <v>29</v>
      </c>
      <c r="C433" s="66" t="s">
        <v>283</v>
      </c>
      <c r="D433" s="20">
        <v>82</v>
      </c>
      <c r="E433" s="21"/>
      <c r="F433" s="20">
        <f t="shared" si="13"/>
        <v>0</v>
      </c>
      <c r="G433" s="21"/>
      <c r="H433" s="22"/>
      <c r="I433" s="1" t="str">
        <f t="shared" si="12"/>
        <v>NoNo</v>
      </c>
    </row>
    <row r="434" spans="1:9" x14ac:dyDescent="0.35">
      <c r="A434" s="81">
        <v>1100958</v>
      </c>
      <c r="B434" s="80">
        <v>29</v>
      </c>
      <c r="C434" s="66" t="s">
        <v>508</v>
      </c>
      <c r="D434" s="20">
        <v>78</v>
      </c>
      <c r="E434" s="21"/>
      <c r="F434" s="20">
        <f t="shared" si="13"/>
        <v>0</v>
      </c>
      <c r="G434" s="21">
        <v>4</v>
      </c>
      <c r="H434" s="22"/>
      <c r="I434" s="1" t="str">
        <f t="shared" si="12"/>
        <v>YesNo</v>
      </c>
    </row>
    <row r="435" spans="1:9" hidden="1" x14ac:dyDescent="0.35">
      <c r="A435" s="81">
        <v>1202710</v>
      </c>
      <c r="B435" s="80">
        <v>29</v>
      </c>
      <c r="C435" s="66" t="s">
        <v>284</v>
      </c>
      <c r="D435" s="20">
        <v>74</v>
      </c>
      <c r="E435" s="21"/>
      <c r="F435" s="20">
        <f t="shared" si="13"/>
        <v>0</v>
      </c>
      <c r="G435" s="21"/>
      <c r="H435" s="22"/>
      <c r="I435" s="1" t="str">
        <f t="shared" si="12"/>
        <v>NoNo</v>
      </c>
    </row>
    <row r="436" spans="1:9" hidden="1" x14ac:dyDescent="0.35">
      <c r="A436" s="81">
        <v>1202759</v>
      </c>
      <c r="B436" s="80">
        <v>29</v>
      </c>
      <c r="C436" s="66" t="s">
        <v>285</v>
      </c>
      <c r="D436" s="20">
        <v>68</v>
      </c>
      <c r="E436" s="21"/>
      <c r="F436" s="20">
        <f t="shared" si="13"/>
        <v>0</v>
      </c>
      <c r="G436" s="21"/>
      <c r="H436" s="22"/>
      <c r="I436" s="1" t="str">
        <f t="shared" si="12"/>
        <v>NoNo</v>
      </c>
    </row>
    <row r="437" spans="1:9" x14ac:dyDescent="0.35">
      <c r="A437" s="76">
        <v>6301334</v>
      </c>
      <c r="B437" s="80">
        <v>29</v>
      </c>
      <c r="C437" s="75" t="s">
        <v>286</v>
      </c>
      <c r="D437" s="20">
        <v>84</v>
      </c>
      <c r="E437" s="21"/>
      <c r="F437" s="20">
        <f t="shared" si="13"/>
        <v>0</v>
      </c>
      <c r="G437" s="21"/>
      <c r="H437" s="22">
        <v>2.25</v>
      </c>
      <c r="I437" s="1" t="str">
        <f t="shared" si="12"/>
        <v>NoYes</v>
      </c>
    </row>
    <row r="438" spans="1:9" hidden="1" x14ac:dyDescent="0.35">
      <c r="A438" s="67">
        <v>6301312</v>
      </c>
      <c r="B438" s="83">
        <v>29</v>
      </c>
      <c r="C438" s="75" t="s">
        <v>287</v>
      </c>
      <c r="D438" s="20">
        <v>69</v>
      </c>
      <c r="E438" s="99"/>
      <c r="F438" s="20">
        <f t="shared" si="13"/>
        <v>0</v>
      </c>
      <c r="G438" s="99"/>
      <c r="H438" s="100"/>
      <c r="I438" s="1" t="str">
        <f t="shared" si="12"/>
        <v>NoNo</v>
      </c>
    </row>
    <row r="439" spans="1:9" ht="15.5" x14ac:dyDescent="0.35">
      <c r="A439" s="162" t="s">
        <v>288</v>
      </c>
      <c r="B439" s="94"/>
      <c r="C439" s="143"/>
      <c r="D439" s="134"/>
      <c r="E439" s="135"/>
      <c r="F439" s="134"/>
      <c r="G439" s="136"/>
      <c r="H439" s="137"/>
      <c r="I439" s="1"/>
    </row>
    <row r="440" spans="1:9" x14ac:dyDescent="0.35">
      <c r="A440" s="81">
        <v>1202707</v>
      </c>
      <c r="B440" s="80">
        <v>30</v>
      </c>
      <c r="C440" s="66" t="s">
        <v>509</v>
      </c>
      <c r="D440" s="20">
        <v>66</v>
      </c>
      <c r="E440" s="21"/>
      <c r="F440" s="20">
        <f t="shared" si="13"/>
        <v>0</v>
      </c>
      <c r="G440" s="21">
        <v>3</v>
      </c>
      <c r="H440" s="22">
        <v>1</v>
      </c>
      <c r="I440" s="1" t="str">
        <f t="shared" si="12"/>
        <v>YesYes</v>
      </c>
    </row>
    <row r="441" spans="1:9" x14ac:dyDescent="0.35">
      <c r="A441" s="76">
        <v>1101659</v>
      </c>
      <c r="B441" s="80">
        <v>30</v>
      </c>
      <c r="C441" s="59" t="s">
        <v>289</v>
      </c>
      <c r="D441" s="20">
        <v>63</v>
      </c>
      <c r="E441" s="21"/>
      <c r="F441" s="20">
        <f t="shared" si="13"/>
        <v>0</v>
      </c>
      <c r="G441" s="21"/>
      <c r="H441" s="22">
        <v>1</v>
      </c>
      <c r="I441" s="1" t="str">
        <f t="shared" si="12"/>
        <v>NoYes</v>
      </c>
    </row>
    <row r="442" spans="1:9" hidden="1" x14ac:dyDescent="0.35">
      <c r="A442" s="76">
        <v>6301377</v>
      </c>
      <c r="B442" s="80">
        <v>30</v>
      </c>
      <c r="C442" s="75" t="s">
        <v>510</v>
      </c>
      <c r="D442" s="20">
        <v>51</v>
      </c>
      <c r="E442" s="21"/>
      <c r="F442" s="20">
        <f t="shared" si="13"/>
        <v>0</v>
      </c>
      <c r="G442" s="21"/>
      <c r="H442" s="22"/>
      <c r="I442" s="1" t="str">
        <f t="shared" si="12"/>
        <v>NoNo</v>
      </c>
    </row>
    <row r="443" spans="1:9" x14ac:dyDescent="0.35">
      <c r="A443" s="76">
        <v>6301310</v>
      </c>
      <c r="B443" s="80">
        <v>30</v>
      </c>
      <c r="C443" s="59" t="s">
        <v>290</v>
      </c>
      <c r="D443" s="20">
        <v>62</v>
      </c>
      <c r="E443" s="102"/>
      <c r="F443" s="20">
        <f t="shared" si="13"/>
        <v>0</v>
      </c>
      <c r="G443" s="102">
        <v>5</v>
      </c>
      <c r="H443" s="103"/>
      <c r="I443" s="1" t="str">
        <f t="shared" si="12"/>
        <v>YesNo</v>
      </c>
    </row>
    <row r="444" spans="1:9" x14ac:dyDescent="0.35">
      <c r="A444" s="76">
        <v>6301199</v>
      </c>
      <c r="B444" s="80">
        <v>30</v>
      </c>
      <c r="C444" s="59" t="s">
        <v>511</v>
      </c>
      <c r="D444" s="20">
        <v>68</v>
      </c>
      <c r="E444" s="21"/>
      <c r="F444" s="20">
        <f t="shared" si="13"/>
        <v>0</v>
      </c>
      <c r="G444" s="21">
        <v>4</v>
      </c>
      <c r="H444" s="22"/>
      <c r="I444" s="1" t="str">
        <f t="shared" si="12"/>
        <v>YesNo</v>
      </c>
    </row>
    <row r="445" spans="1:9" hidden="1" x14ac:dyDescent="0.35">
      <c r="A445" s="86">
        <v>6301429</v>
      </c>
      <c r="B445" s="87">
        <v>30</v>
      </c>
      <c r="C445" s="77" t="s">
        <v>512</v>
      </c>
      <c r="D445" s="20">
        <v>55</v>
      </c>
      <c r="E445" s="31"/>
      <c r="F445" s="20">
        <f t="shared" si="13"/>
        <v>0</v>
      </c>
      <c r="G445" s="31"/>
      <c r="H445" s="32"/>
      <c r="I445" s="1" t="str">
        <f t="shared" si="12"/>
        <v>NoNo</v>
      </c>
    </row>
    <row r="446" spans="1:9" hidden="1" x14ac:dyDescent="0.35">
      <c r="A446" s="76">
        <v>1101690</v>
      </c>
      <c r="B446" s="80">
        <v>30</v>
      </c>
      <c r="C446" s="75" t="s">
        <v>291</v>
      </c>
      <c r="D446" s="20">
        <v>91</v>
      </c>
      <c r="E446" s="21"/>
      <c r="F446" s="20">
        <f t="shared" si="13"/>
        <v>0</v>
      </c>
      <c r="G446" s="21"/>
      <c r="H446" s="22"/>
      <c r="I446" s="1" t="str">
        <f t="shared" si="12"/>
        <v>NoNo</v>
      </c>
    </row>
    <row r="447" spans="1:9" hidden="1" x14ac:dyDescent="0.35">
      <c r="A447" s="81">
        <v>1202730</v>
      </c>
      <c r="B447" s="80">
        <v>30</v>
      </c>
      <c r="C447" s="66" t="s">
        <v>292</v>
      </c>
      <c r="D447" s="20">
        <v>73</v>
      </c>
      <c r="E447" s="21"/>
      <c r="F447" s="20">
        <f t="shared" si="13"/>
        <v>0</v>
      </c>
      <c r="G447" s="21"/>
      <c r="H447" s="22"/>
      <c r="I447" s="1" t="str">
        <f t="shared" si="12"/>
        <v>NoNo</v>
      </c>
    </row>
    <row r="448" spans="1:9" x14ac:dyDescent="0.35">
      <c r="A448" s="67">
        <v>1101608</v>
      </c>
      <c r="B448" s="83">
        <v>30</v>
      </c>
      <c r="C448" s="59" t="s">
        <v>513</v>
      </c>
      <c r="D448" s="20">
        <v>83</v>
      </c>
      <c r="E448" s="21"/>
      <c r="F448" s="20">
        <f t="shared" si="13"/>
        <v>0</v>
      </c>
      <c r="G448" s="21">
        <v>4</v>
      </c>
      <c r="H448" s="22"/>
      <c r="I448" s="1" t="str">
        <f t="shared" si="12"/>
        <v>YesNo</v>
      </c>
    </row>
    <row r="449" spans="1:9" hidden="1" x14ac:dyDescent="0.35">
      <c r="A449" s="67">
        <v>1101662</v>
      </c>
      <c r="B449" s="83">
        <v>31</v>
      </c>
      <c r="C449" s="59" t="s">
        <v>293</v>
      </c>
      <c r="D449" s="20">
        <v>84</v>
      </c>
      <c r="E449" s="21"/>
      <c r="F449" s="20">
        <f t="shared" si="13"/>
        <v>0</v>
      </c>
      <c r="G449" s="21"/>
      <c r="H449" s="22"/>
      <c r="I449" s="1" t="str">
        <f t="shared" si="12"/>
        <v>NoNo</v>
      </c>
    </row>
    <row r="450" spans="1:9" hidden="1" x14ac:dyDescent="0.35">
      <c r="A450" s="84">
        <v>6301434</v>
      </c>
      <c r="B450" s="85">
        <v>31</v>
      </c>
      <c r="C450" s="77" t="s">
        <v>622</v>
      </c>
      <c r="D450" s="20">
        <v>81</v>
      </c>
      <c r="E450" s="31"/>
      <c r="F450" s="20">
        <f t="shared" si="13"/>
        <v>0</v>
      </c>
      <c r="G450" s="31"/>
      <c r="H450" s="32"/>
      <c r="I450" s="1" t="str">
        <f t="shared" si="12"/>
        <v>NoNo</v>
      </c>
    </row>
    <row r="451" spans="1:9" x14ac:dyDescent="0.35">
      <c r="A451" s="67">
        <v>1202657</v>
      </c>
      <c r="B451" s="83">
        <v>31</v>
      </c>
      <c r="C451" s="59" t="s">
        <v>294</v>
      </c>
      <c r="D451" s="20">
        <v>70</v>
      </c>
      <c r="E451" s="21"/>
      <c r="F451" s="20">
        <f t="shared" si="13"/>
        <v>0</v>
      </c>
      <c r="G451" s="21">
        <v>4</v>
      </c>
      <c r="H451" s="22">
        <v>0.5</v>
      </c>
      <c r="I451" s="1" t="str">
        <f t="shared" si="12"/>
        <v>YesYes</v>
      </c>
    </row>
    <row r="452" spans="1:9" x14ac:dyDescent="0.35">
      <c r="A452" s="76">
        <v>1101613</v>
      </c>
      <c r="B452" s="80">
        <v>31</v>
      </c>
      <c r="C452" s="75" t="s">
        <v>295</v>
      </c>
      <c r="D452" s="20">
        <v>48</v>
      </c>
      <c r="E452" s="21"/>
      <c r="F452" s="20">
        <f t="shared" si="13"/>
        <v>0</v>
      </c>
      <c r="G452" s="21">
        <v>2</v>
      </c>
      <c r="H452" s="22">
        <v>1</v>
      </c>
      <c r="I452" s="1" t="str">
        <f t="shared" si="12"/>
        <v>YesYes</v>
      </c>
    </row>
    <row r="453" spans="1:9" x14ac:dyDescent="0.35">
      <c r="A453" s="76">
        <v>6301190</v>
      </c>
      <c r="B453" s="80">
        <v>31</v>
      </c>
      <c r="C453" s="75" t="s">
        <v>296</v>
      </c>
      <c r="D453" s="20">
        <v>55</v>
      </c>
      <c r="E453" s="21"/>
      <c r="F453" s="20">
        <f t="shared" si="13"/>
        <v>0</v>
      </c>
      <c r="G453" s="21"/>
      <c r="H453" s="22">
        <v>1.17</v>
      </c>
      <c r="I453" s="1" t="str">
        <f t="shared" si="12"/>
        <v>NoYes</v>
      </c>
    </row>
    <row r="454" spans="1:9" hidden="1" x14ac:dyDescent="0.35">
      <c r="A454" s="76">
        <v>6301371</v>
      </c>
      <c r="B454" s="80">
        <v>31</v>
      </c>
      <c r="C454" s="75" t="s">
        <v>514</v>
      </c>
      <c r="D454" s="20">
        <v>66</v>
      </c>
      <c r="E454" s="21"/>
      <c r="F454" s="20">
        <f t="shared" si="13"/>
        <v>0</v>
      </c>
      <c r="G454" s="21"/>
      <c r="H454" s="22"/>
      <c r="I454" s="1" t="str">
        <f t="shared" si="12"/>
        <v>NoNo</v>
      </c>
    </row>
    <row r="455" spans="1:9" x14ac:dyDescent="0.35">
      <c r="A455" s="76">
        <v>6301112</v>
      </c>
      <c r="B455" s="80">
        <v>31</v>
      </c>
      <c r="C455" s="75" t="s">
        <v>297</v>
      </c>
      <c r="D455" s="20">
        <v>73</v>
      </c>
      <c r="E455" s="21"/>
      <c r="F455" s="20">
        <f t="shared" si="13"/>
        <v>0</v>
      </c>
      <c r="G455" s="21">
        <v>4</v>
      </c>
      <c r="H455" s="22"/>
      <c r="I455" s="1" t="str">
        <f t="shared" si="12"/>
        <v>YesNo</v>
      </c>
    </row>
    <row r="456" spans="1:9" x14ac:dyDescent="0.35">
      <c r="A456" s="76">
        <v>1101738</v>
      </c>
      <c r="B456" s="80">
        <v>31</v>
      </c>
      <c r="C456" s="75" t="s">
        <v>298</v>
      </c>
      <c r="D456" s="20">
        <v>66</v>
      </c>
      <c r="E456" s="21"/>
      <c r="F456" s="20">
        <f t="shared" si="13"/>
        <v>0</v>
      </c>
      <c r="G456" s="21"/>
      <c r="H456" s="22">
        <v>0.25</v>
      </c>
      <c r="I456" s="1" t="str">
        <f t="shared" si="12"/>
        <v>NoYes</v>
      </c>
    </row>
    <row r="457" spans="1:9" hidden="1" x14ac:dyDescent="0.35">
      <c r="A457" s="76">
        <v>6301019</v>
      </c>
      <c r="B457" s="80">
        <v>31</v>
      </c>
      <c r="C457" s="75" t="s">
        <v>299</v>
      </c>
      <c r="D457" s="20">
        <v>41</v>
      </c>
      <c r="E457" s="21"/>
      <c r="F457" s="20">
        <f t="shared" si="13"/>
        <v>0</v>
      </c>
      <c r="G457" s="21"/>
      <c r="H457" s="22"/>
      <c r="I457" s="1" t="str">
        <f t="shared" ref="I457:I520" si="14">IF(G457&gt;0,"Yes","No")&amp;IF(H457&gt;0,"Yes","No")</f>
        <v>NoNo</v>
      </c>
    </row>
    <row r="458" spans="1:9" x14ac:dyDescent="0.35">
      <c r="A458" s="76">
        <v>1101956</v>
      </c>
      <c r="B458" s="80">
        <v>32</v>
      </c>
      <c r="C458" s="75" t="s">
        <v>300</v>
      </c>
      <c r="D458" s="20">
        <v>78</v>
      </c>
      <c r="E458" s="21"/>
      <c r="F458" s="20">
        <f t="shared" si="13"/>
        <v>0</v>
      </c>
      <c r="G458" s="21">
        <v>4</v>
      </c>
      <c r="H458" s="22"/>
      <c r="I458" s="1" t="str">
        <f t="shared" si="14"/>
        <v>YesNo</v>
      </c>
    </row>
    <row r="459" spans="1:9" x14ac:dyDescent="0.35">
      <c r="A459" s="76">
        <v>6301215</v>
      </c>
      <c r="B459" s="80">
        <v>32</v>
      </c>
      <c r="C459" s="75" t="s">
        <v>301</v>
      </c>
      <c r="D459" s="20">
        <v>53</v>
      </c>
      <c r="E459" s="21"/>
      <c r="F459" s="20">
        <f t="shared" ref="F459:F522" si="15">+D459*E459</f>
        <v>0</v>
      </c>
      <c r="G459" s="21"/>
      <c r="H459" s="22">
        <v>0.25</v>
      </c>
      <c r="I459" s="1" t="str">
        <f t="shared" si="14"/>
        <v>NoYes</v>
      </c>
    </row>
    <row r="460" spans="1:9" hidden="1" x14ac:dyDescent="0.35">
      <c r="A460" s="86">
        <v>6301432</v>
      </c>
      <c r="B460" s="87">
        <v>32</v>
      </c>
      <c r="C460" s="78" t="s">
        <v>623</v>
      </c>
      <c r="D460" s="20">
        <v>70</v>
      </c>
      <c r="E460" s="31"/>
      <c r="F460" s="20">
        <f t="shared" si="15"/>
        <v>0</v>
      </c>
      <c r="G460" s="31"/>
      <c r="H460" s="32"/>
      <c r="I460" s="1" t="str">
        <f t="shared" si="14"/>
        <v>NoNo</v>
      </c>
    </row>
    <row r="461" spans="1:9" hidden="1" x14ac:dyDescent="0.35">
      <c r="A461" s="86">
        <v>6301435</v>
      </c>
      <c r="B461" s="87">
        <v>32</v>
      </c>
      <c r="C461" s="78" t="s">
        <v>624</v>
      </c>
      <c r="D461" s="20">
        <v>80</v>
      </c>
      <c r="E461" s="31"/>
      <c r="F461" s="20">
        <f t="shared" si="15"/>
        <v>0</v>
      </c>
      <c r="G461" s="31"/>
      <c r="H461" s="32"/>
      <c r="I461" s="1" t="str">
        <f t="shared" si="14"/>
        <v>NoNo</v>
      </c>
    </row>
    <row r="462" spans="1:9" x14ac:dyDescent="0.35">
      <c r="A462" s="76">
        <v>1101682</v>
      </c>
      <c r="B462" s="80">
        <v>32</v>
      </c>
      <c r="C462" s="75" t="s">
        <v>302</v>
      </c>
      <c r="D462" s="20">
        <v>62</v>
      </c>
      <c r="E462" s="21"/>
      <c r="F462" s="20">
        <f t="shared" si="15"/>
        <v>0</v>
      </c>
      <c r="G462" s="21">
        <v>3</v>
      </c>
      <c r="H462" s="22">
        <v>1.25</v>
      </c>
      <c r="I462" s="1" t="str">
        <f t="shared" si="14"/>
        <v>YesYes</v>
      </c>
    </row>
    <row r="463" spans="1:9" hidden="1" x14ac:dyDescent="0.35">
      <c r="A463" s="76">
        <v>6301315</v>
      </c>
      <c r="B463" s="80">
        <v>32</v>
      </c>
      <c r="C463" s="75" t="s">
        <v>303</v>
      </c>
      <c r="D463" s="20">
        <v>65</v>
      </c>
      <c r="E463" s="102"/>
      <c r="F463" s="20">
        <f t="shared" si="15"/>
        <v>0</v>
      </c>
      <c r="G463" s="102"/>
      <c r="H463" s="103"/>
      <c r="I463" s="1" t="str">
        <f t="shared" si="14"/>
        <v>NoNo</v>
      </c>
    </row>
    <row r="464" spans="1:9" x14ac:dyDescent="0.35">
      <c r="A464" s="76">
        <v>6301279</v>
      </c>
      <c r="B464" s="80">
        <v>32</v>
      </c>
      <c r="C464" s="75" t="s">
        <v>304</v>
      </c>
      <c r="D464" s="20">
        <v>77</v>
      </c>
      <c r="E464" s="102"/>
      <c r="F464" s="20">
        <f t="shared" si="15"/>
        <v>0</v>
      </c>
      <c r="G464" s="102">
        <v>4</v>
      </c>
      <c r="H464" s="103">
        <v>0.25</v>
      </c>
      <c r="I464" s="1" t="str">
        <f t="shared" si="14"/>
        <v>YesYes</v>
      </c>
    </row>
    <row r="465" spans="1:9" x14ac:dyDescent="0.35">
      <c r="A465" s="76">
        <v>6301197</v>
      </c>
      <c r="B465" s="80">
        <v>32</v>
      </c>
      <c r="C465" s="75" t="s">
        <v>305</v>
      </c>
      <c r="D465" s="20">
        <v>64</v>
      </c>
      <c r="E465" s="102"/>
      <c r="F465" s="20">
        <f t="shared" si="15"/>
        <v>0</v>
      </c>
      <c r="G465" s="102">
        <v>4</v>
      </c>
      <c r="H465" s="103">
        <v>0.5</v>
      </c>
      <c r="I465" s="1" t="str">
        <f t="shared" si="14"/>
        <v>YesYes</v>
      </c>
    </row>
    <row r="466" spans="1:9" hidden="1" x14ac:dyDescent="0.35">
      <c r="A466" s="76">
        <v>6301366</v>
      </c>
      <c r="B466" s="80">
        <v>32</v>
      </c>
      <c r="C466" s="75" t="s">
        <v>515</v>
      </c>
      <c r="D466" s="20">
        <v>63</v>
      </c>
      <c r="E466" s="102"/>
      <c r="F466" s="20">
        <f t="shared" si="15"/>
        <v>0</v>
      </c>
      <c r="G466" s="102"/>
      <c r="H466" s="103"/>
      <c r="I466" s="1" t="str">
        <f t="shared" si="14"/>
        <v>NoNo</v>
      </c>
    </row>
    <row r="467" spans="1:9" x14ac:dyDescent="0.35">
      <c r="A467" s="76">
        <v>6301154</v>
      </c>
      <c r="B467" s="80"/>
      <c r="C467" s="75" t="s">
        <v>516</v>
      </c>
      <c r="D467" s="20">
        <v>62</v>
      </c>
      <c r="E467" s="21"/>
      <c r="F467" s="20">
        <f t="shared" si="15"/>
        <v>0</v>
      </c>
      <c r="G467" s="21">
        <v>4</v>
      </c>
      <c r="H467" s="22">
        <v>0.25</v>
      </c>
      <c r="I467" s="1" t="str">
        <f t="shared" si="14"/>
        <v>YesYes</v>
      </c>
    </row>
    <row r="468" spans="1:9" x14ac:dyDescent="0.35">
      <c r="A468" s="76">
        <v>6301268</v>
      </c>
      <c r="B468" s="80">
        <v>32</v>
      </c>
      <c r="C468" s="75" t="s">
        <v>306</v>
      </c>
      <c r="D468" s="20">
        <v>62</v>
      </c>
      <c r="E468" s="21"/>
      <c r="F468" s="20">
        <f t="shared" si="15"/>
        <v>0</v>
      </c>
      <c r="G468" s="21">
        <v>4</v>
      </c>
      <c r="H468" s="22">
        <v>0.5</v>
      </c>
      <c r="I468" s="1" t="str">
        <f t="shared" si="14"/>
        <v>YesYes</v>
      </c>
    </row>
    <row r="469" spans="1:9" hidden="1" x14ac:dyDescent="0.35">
      <c r="A469" s="67">
        <v>1101952</v>
      </c>
      <c r="B469" s="83">
        <v>32</v>
      </c>
      <c r="C469" s="75" t="s">
        <v>517</v>
      </c>
      <c r="D469" s="20">
        <v>58</v>
      </c>
      <c r="E469" s="21"/>
      <c r="F469" s="20">
        <f t="shared" si="15"/>
        <v>0</v>
      </c>
      <c r="G469" s="21"/>
      <c r="H469" s="22"/>
      <c r="I469" s="1" t="str">
        <f t="shared" si="14"/>
        <v>NoNo</v>
      </c>
    </row>
    <row r="470" spans="1:9" hidden="1" x14ac:dyDescent="0.35">
      <c r="A470" s="175">
        <v>6301378</v>
      </c>
      <c r="B470" s="153">
        <v>33</v>
      </c>
      <c r="C470" s="78" t="s">
        <v>518</v>
      </c>
      <c r="D470" s="20">
        <v>100</v>
      </c>
      <c r="E470" s="31"/>
      <c r="F470" s="20">
        <f t="shared" si="15"/>
        <v>0</v>
      </c>
      <c r="G470" s="31"/>
      <c r="H470" s="32"/>
      <c r="I470" s="1" t="str">
        <f t="shared" si="14"/>
        <v>NoNo</v>
      </c>
    </row>
    <row r="471" spans="1:9" hidden="1" x14ac:dyDescent="0.35">
      <c r="A471" s="76">
        <v>1202741</v>
      </c>
      <c r="B471" s="80">
        <v>33</v>
      </c>
      <c r="C471" s="75" t="s">
        <v>307</v>
      </c>
      <c r="D471" s="20">
        <v>59</v>
      </c>
      <c r="E471" s="21"/>
      <c r="F471" s="20">
        <f t="shared" si="15"/>
        <v>0</v>
      </c>
      <c r="G471" s="21"/>
      <c r="H471" s="22"/>
      <c r="I471" s="1" t="str">
        <f t="shared" si="14"/>
        <v>NoNo</v>
      </c>
    </row>
    <row r="472" spans="1:9" hidden="1" x14ac:dyDescent="0.35">
      <c r="A472" s="76">
        <v>6301381</v>
      </c>
      <c r="B472" s="80">
        <v>33</v>
      </c>
      <c r="C472" s="75" t="s">
        <v>519</v>
      </c>
      <c r="D472" s="20">
        <v>75</v>
      </c>
      <c r="E472" s="21"/>
      <c r="F472" s="20">
        <f t="shared" si="15"/>
        <v>0</v>
      </c>
      <c r="G472" s="21"/>
      <c r="H472" s="22"/>
      <c r="I472" s="1" t="str">
        <f t="shared" si="14"/>
        <v>NoNo</v>
      </c>
    </row>
    <row r="473" spans="1:9" x14ac:dyDescent="0.35">
      <c r="A473" s="81">
        <v>1202668</v>
      </c>
      <c r="B473" s="80">
        <v>33</v>
      </c>
      <c r="C473" s="66" t="s">
        <v>308</v>
      </c>
      <c r="D473" s="20">
        <v>68</v>
      </c>
      <c r="E473" s="21"/>
      <c r="F473" s="20">
        <f t="shared" si="15"/>
        <v>0</v>
      </c>
      <c r="G473" s="21">
        <v>2</v>
      </c>
      <c r="H473" s="22">
        <v>2.5</v>
      </c>
      <c r="I473" s="1" t="str">
        <f t="shared" si="14"/>
        <v>YesYes</v>
      </c>
    </row>
    <row r="474" spans="1:9" hidden="1" x14ac:dyDescent="0.35">
      <c r="A474" s="81">
        <v>6301220</v>
      </c>
      <c r="B474" s="80">
        <v>33</v>
      </c>
      <c r="C474" s="66" t="s">
        <v>520</v>
      </c>
      <c r="D474" s="20">
        <v>92</v>
      </c>
      <c r="E474" s="21"/>
      <c r="F474" s="20">
        <f t="shared" si="15"/>
        <v>0</v>
      </c>
      <c r="G474" s="21"/>
      <c r="H474" s="22"/>
      <c r="I474" s="1" t="str">
        <f t="shared" si="14"/>
        <v>NoNo</v>
      </c>
    </row>
    <row r="475" spans="1:9" x14ac:dyDescent="0.35">
      <c r="A475" s="67">
        <v>6301133</v>
      </c>
      <c r="B475" s="83">
        <v>33</v>
      </c>
      <c r="C475" s="59" t="s">
        <v>309</v>
      </c>
      <c r="D475" s="20">
        <v>80</v>
      </c>
      <c r="E475" s="21"/>
      <c r="F475" s="20">
        <f t="shared" si="15"/>
        <v>0</v>
      </c>
      <c r="G475" s="21">
        <v>4</v>
      </c>
      <c r="H475" s="22">
        <v>0.25</v>
      </c>
      <c r="I475" s="1" t="str">
        <f t="shared" si="14"/>
        <v>YesYes</v>
      </c>
    </row>
    <row r="476" spans="1:9" hidden="1" x14ac:dyDescent="0.35">
      <c r="A476" s="67">
        <v>1101951</v>
      </c>
      <c r="B476" s="83">
        <v>33</v>
      </c>
      <c r="C476" s="59" t="s">
        <v>310</v>
      </c>
      <c r="D476" s="20">
        <v>54</v>
      </c>
      <c r="E476" s="21"/>
      <c r="F476" s="20">
        <f t="shared" si="15"/>
        <v>0</v>
      </c>
      <c r="G476" s="21"/>
      <c r="H476" s="22"/>
      <c r="I476" s="1" t="str">
        <f t="shared" si="14"/>
        <v>NoNo</v>
      </c>
    </row>
    <row r="477" spans="1:9" hidden="1" x14ac:dyDescent="0.35">
      <c r="A477" s="67">
        <v>6301372</v>
      </c>
      <c r="B477" s="83">
        <v>33</v>
      </c>
      <c r="C477" s="59" t="s">
        <v>521</v>
      </c>
      <c r="D477" s="20">
        <v>80</v>
      </c>
      <c r="E477" s="21"/>
      <c r="F477" s="20">
        <f t="shared" si="15"/>
        <v>0</v>
      </c>
      <c r="G477" s="21"/>
      <c r="H477" s="22"/>
      <c r="I477" s="1" t="str">
        <f t="shared" si="14"/>
        <v>NoNo</v>
      </c>
    </row>
    <row r="478" spans="1:9" hidden="1" x14ac:dyDescent="0.35">
      <c r="A478" s="84">
        <v>6301430</v>
      </c>
      <c r="B478" s="85">
        <v>33</v>
      </c>
      <c r="C478" s="77" t="s">
        <v>625</v>
      </c>
      <c r="D478" s="20">
        <v>55</v>
      </c>
      <c r="E478" s="31"/>
      <c r="F478" s="20">
        <f t="shared" si="15"/>
        <v>0</v>
      </c>
      <c r="G478" s="31"/>
      <c r="H478" s="32"/>
      <c r="I478" s="1" t="str">
        <f t="shared" si="14"/>
        <v>NoNo</v>
      </c>
    </row>
    <row r="479" spans="1:9" hidden="1" x14ac:dyDescent="0.35">
      <c r="A479" s="67">
        <v>6301165</v>
      </c>
      <c r="B479" s="83">
        <v>21</v>
      </c>
      <c r="C479" s="59" t="s">
        <v>138</v>
      </c>
      <c r="D479" s="20">
        <v>66</v>
      </c>
      <c r="E479" s="21"/>
      <c r="F479" s="20">
        <f t="shared" si="15"/>
        <v>0</v>
      </c>
      <c r="G479" s="21"/>
      <c r="H479" s="22"/>
      <c r="I479" s="1" t="str">
        <f t="shared" si="14"/>
        <v>NoNo</v>
      </c>
    </row>
    <row r="480" spans="1:9" hidden="1" x14ac:dyDescent="0.35">
      <c r="A480" s="76">
        <v>6301275</v>
      </c>
      <c r="B480" s="80">
        <v>33</v>
      </c>
      <c r="C480" s="75" t="s">
        <v>311</v>
      </c>
      <c r="D480" s="20">
        <v>77</v>
      </c>
      <c r="E480" s="21"/>
      <c r="F480" s="20">
        <f t="shared" si="15"/>
        <v>0</v>
      </c>
      <c r="G480" s="21"/>
      <c r="H480" s="22"/>
      <c r="I480" s="1" t="str">
        <f t="shared" si="14"/>
        <v>NoNo</v>
      </c>
    </row>
    <row r="481" spans="1:9" hidden="1" x14ac:dyDescent="0.35">
      <c r="A481" s="76">
        <v>1202676</v>
      </c>
      <c r="B481" s="80"/>
      <c r="C481" s="75" t="s">
        <v>522</v>
      </c>
      <c r="D481" s="20">
        <v>62</v>
      </c>
      <c r="E481" s="21"/>
      <c r="F481" s="20">
        <f t="shared" si="15"/>
        <v>0</v>
      </c>
      <c r="G481" s="21"/>
      <c r="H481" s="22"/>
      <c r="I481" s="1" t="str">
        <f t="shared" si="14"/>
        <v>NoNo</v>
      </c>
    </row>
    <row r="482" spans="1:9" x14ac:dyDescent="0.35">
      <c r="A482" s="67">
        <v>6301113</v>
      </c>
      <c r="B482" s="83">
        <v>34</v>
      </c>
      <c r="C482" s="59" t="s">
        <v>313</v>
      </c>
      <c r="D482" s="20">
        <v>64</v>
      </c>
      <c r="E482" s="21"/>
      <c r="F482" s="20">
        <f t="shared" si="15"/>
        <v>0</v>
      </c>
      <c r="G482" s="21"/>
      <c r="H482" s="22">
        <v>0.5</v>
      </c>
      <c r="I482" s="1" t="str">
        <f t="shared" si="14"/>
        <v>NoYes</v>
      </c>
    </row>
    <row r="483" spans="1:9" x14ac:dyDescent="0.35">
      <c r="A483" s="97">
        <v>6301308</v>
      </c>
      <c r="B483" s="98">
        <v>34</v>
      </c>
      <c r="C483" s="66" t="s">
        <v>312</v>
      </c>
      <c r="D483" s="20">
        <v>83</v>
      </c>
      <c r="E483" s="48"/>
      <c r="F483" s="20">
        <f t="shared" si="15"/>
        <v>0</v>
      </c>
      <c r="G483" s="48"/>
      <c r="H483" s="49">
        <v>1.25</v>
      </c>
      <c r="I483" s="1" t="str">
        <f t="shared" si="14"/>
        <v>NoYes</v>
      </c>
    </row>
    <row r="484" spans="1:9" x14ac:dyDescent="0.35">
      <c r="A484" s="76">
        <v>6301272</v>
      </c>
      <c r="B484" s="80">
        <v>34</v>
      </c>
      <c r="C484" s="75" t="s">
        <v>314</v>
      </c>
      <c r="D484" s="20">
        <v>60</v>
      </c>
      <c r="E484" s="21"/>
      <c r="F484" s="20">
        <f t="shared" si="15"/>
        <v>0</v>
      </c>
      <c r="G484" s="21"/>
      <c r="H484" s="22">
        <v>0.5</v>
      </c>
      <c r="I484" s="1" t="str">
        <f t="shared" si="14"/>
        <v>NoYes</v>
      </c>
    </row>
    <row r="485" spans="1:9" hidden="1" x14ac:dyDescent="0.35">
      <c r="A485" s="67">
        <v>1101692</v>
      </c>
      <c r="B485" s="83">
        <v>34</v>
      </c>
      <c r="C485" s="59" t="s">
        <v>315</v>
      </c>
      <c r="D485" s="20">
        <v>70</v>
      </c>
      <c r="E485" s="21"/>
      <c r="F485" s="20">
        <f t="shared" si="15"/>
        <v>0</v>
      </c>
      <c r="G485" s="21"/>
      <c r="H485" s="22"/>
      <c r="I485" s="1" t="str">
        <f t="shared" si="14"/>
        <v>NoNo</v>
      </c>
    </row>
    <row r="486" spans="1:9" hidden="1" x14ac:dyDescent="0.35">
      <c r="A486" s="67">
        <v>6301134</v>
      </c>
      <c r="B486" s="83">
        <v>34</v>
      </c>
      <c r="C486" s="51" t="s">
        <v>316</v>
      </c>
      <c r="D486" s="20">
        <v>86</v>
      </c>
      <c r="E486" s="21"/>
      <c r="F486" s="20">
        <f t="shared" si="15"/>
        <v>0</v>
      </c>
      <c r="G486" s="21"/>
      <c r="H486" s="22"/>
      <c r="I486" s="1" t="str">
        <f t="shared" si="14"/>
        <v>NoNo</v>
      </c>
    </row>
    <row r="487" spans="1:9" hidden="1" x14ac:dyDescent="0.35">
      <c r="A487" s="81">
        <v>1202684</v>
      </c>
      <c r="B487" s="80">
        <v>34</v>
      </c>
      <c r="C487" s="66" t="s">
        <v>317</v>
      </c>
      <c r="D487" s="20">
        <v>75</v>
      </c>
      <c r="E487" s="21"/>
      <c r="F487" s="20">
        <f t="shared" si="15"/>
        <v>0</v>
      </c>
      <c r="G487" s="21"/>
      <c r="H487" s="22"/>
      <c r="I487" s="1" t="str">
        <f t="shared" si="14"/>
        <v>NoNo</v>
      </c>
    </row>
    <row r="488" spans="1:9" hidden="1" x14ac:dyDescent="0.35">
      <c r="A488" s="67">
        <v>1101602</v>
      </c>
      <c r="B488" s="83">
        <v>34</v>
      </c>
      <c r="C488" s="59" t="s">
        <v>523</v>
      </c>
      <c r="D488" s="20">
        <v>61</v>
      </c>
      <c r="E488" s="21"/>
      <c r="F488" s="20">
        <f t="shared" si="15"/>
        <v>0</v>
      </c>
      <c r="G488" s="21"/>
      <c r="H488" s="22"/>
      <c r="I488" s="1" t="str">
        <f t="shared" si="14"/>
        <v>NoNo</v>
      </c>
    </row>
    <row r="489" spans="1:9" hidden="1" x14ac:dyDescent="0.35">
      <c r="A489" s="76">
        <v>6301276</v>
      </c>
      <c r="B489" s="80">
        <v>34</v>
      </c>
      <c r="C489" s="75" t="s">
        <v>318</v>
      </c>
      <c r="D489" s="20">
        <v>70</v>
      </c>
      <c r="E489" s="21"/>
      <c r="F489" s="20">
        <f t="shared" si="15"/>
        <v>0</v>
      </c>
      <c r="G489" s="21"/>
      <c r="H489" s="22"/>
      <c r="I489" s="1" t="str">
        <f t="shared" si="14"/>
        <v>NoNo</v>
      </c>
    </row>
    <row r="490" spans="1:9" hidden="1" x14ac:dyDescent="0.35">
      <c r="A490" s="76">
        <v>6301273</v>
      </c>
      <c r="B490" s="80">
        <v>34</v>
      </c>
      <c r="C490" s="75" t="s">
        <v>319</v>
      </c>
      <c r="D490" s="20">
        <v>73</v>
      </c>
      <c r="E490" s="21"/>
      <c r="F490" s="20">
        <f t="shared" si="15"/>
        <v>0</v>
      </c>
      <c r="G490" s="21"/>
      <c r="H490" s="22"/>
      <c r="I490" s="1" t="str">
        <f t="shared" si="14"/>
        <v>NoNo</v>
      </c>
    </row>
    <row r="491" spans="1:9" x14ac:dyDescent="0.35">
      <c r="A491" s="76">
        <v>6301277</v>
      </c>
      <c r="B491" s="80">
        <v>35</v>
      </c>
      <c r="C491" s="75" t="s">
        <v>320</v>
      </c>
      <c r="D491" s="20">
        <v>76</v>
      </c>
      <c r="E491" s="21"/>
      <c r="F491" s="20">
        <f t="shared" si="15"/>
        <v>0</v>
      </c>
      <c r="G491" s="21">
        <v>4</v>
      </c>
      <c r="H491" s="22">
        <v>0.5</v>
      </c>
      <c r="I491" s="1" t="str">
        <f t="shared" si="14"/>
        <v>YesYes</v>
      </c>
    </row>
    <row r="492" spans="1:9" hidden="1" x14ac:dyDescent="0.35">
      <c r="A492" s="76">
        <v>6301382</v>
      </c>
      <c r="B492" s="80">
        <v>35</v>
      </c>
      <c r="C492" s="75" t="s">
        <v>524</v>
      </c>
      <c r="D492" s="20">
        <v>62</v>
      </c>
      <c r="E492" s="21"/>
      <c r="F492" s="20">
        <f t="shared" si="15"/>
        <v>0</v>
      </c>
      <c r="G492" s="21"/>
      <c r="H492" s="22"/>
      <c r="I492" s="1" t="str">
        <f t="shared" si="14"/>
        <v>NoNo</v>
      </c>
    </row>
    <row r="493" spans="1:9" x14ac:dyDescent="0.35">
      <c r="A493" s="76">
        <v>1202691</v>
      </c>
      <c r="B493" s="80">
        <v>35</v>
      </c>
      <c r="C493" s="59" t="s">
        <v>321</v>
      </c>
      <c r="D493" s="20">
        <v>62</v>
      </c>
      <c r="E493" s="21"/>
      <c r="F493" s="20">
        <f t="shared" si="15"/>
        <v>0</v>
      </c>
      <c r="G493" s="21"/>
      <c r="H493" s="22">
        <v>2.25</v>
      </c>
      <c r="I493" s="1" t="str">
        <f t="shared" si="14"/>
        <v>NoYes</v>
      </c>
    </row>
    <row r="494" spans="1:9" hidden="1" x14ac:dyDescent="0.35">
      <c r="A494" s="76">
        <v>6301280</v>
      </c>
      <c r="B494" s="80">
        <v>35</v>
      </c>
      <c r="C494" s="59" t="s">
        <v>322</v>
      </c>
      <c r="D494" s="20">
        <v>87</v>
      </c>
      <c r="E494" s="21"/>
      <c r="F494" s="20">
        <f t="shared" si="15"/>
        <v>0</v>
      </c>
      <c r="G494" s="21"/>
      <c r="H494" s="22"/>
      <c r="I494" s="1" t="str">
        <f t="shared" si="14"/>
        <v>NoNo</v>
      </c>
    </row>
    <row r="495" spans="1:9" x14ac:dyDescent="0.35">
      <c r="A495" s="81">
        <v>1202715</v>
      </c>
      <c r="B495" s="80">
        <v>35</v>
      </c>
      <c r="C495" s="66" t="s">
        <v>323</v>
      </c>
      <c r="D495" s="20">
        <v>72</v>
      </c>
      <c r="E495" s="21"/>
      <c r="F495" s="20">
        <f t="shared" si="15"/>
        <v>0</v>
      </c>
      <c r="G495" s="21"/>
      <c r="H495" s="22">
        <v>1</v>
      </c>
      <c r="I495" s="1" t="str">
        <f t="shared" si="14"/>
        <v>NoYes</v>
      </c>
    </row>
    <row r="496" spans="1:9" x14ac:dyDescent="0.35">
      <c r="A496" s="81">
        <v>1202698</v>
      </c>
      <c r="B496" s="80">
        <v>35</v>
      </c>
      <c r="C496" s="66" t="s">
        <v>324</v>
      </c>
      <c r="D496" s="20">
        <v>66</v>
      </c>
      <c r="E496" s="21"/>
      <c r="F496" s="20">
        <f t="shared" si="15"/>
        <v>0</v>
      </c>
      <c r="G496" s="21">
        <v>4</v>
      </c>
      <c r="H496" s="22">
        <v>0.25</v>
      </c>
      <c r="I496" s="1" t="str">
        <f t="shared" si="14"/>
        <v>YesYes</v>
      </c>
    </row>
    <row r="497" spans="1:9" hidden="1" x14ac:dyDescent="0.35">
      <c r="A497" s="81">
        <v>6301192</v>
      </c>
      <c r="B497" s="80">
        <v>35</v>
      </c>
      <c r="C497" s="66" t="s">
        <v>325</v>
      </c>
      <c r="D497" s="20">
        <v>64</v>
      </c>
      <c r="E497" s="21"/>
      <c r="F497" s="20">
        <f t="shared" si="15"/>
        <v>0</v>
      </c>
      <c r="G497" s="21"/>
      <c r="H497" s="22"/>
      <c r="I497" s="1" t="str">
        <f t="shared" si="14"/>
        <v>NoNo</v>
      </c>
    </row>
    <row r="498" spans="1:9" hidden="1" x14ac:dyDescent="0.35">
      <c r="A498" s="67">
        <v>6301329</v>
      </c>
      <c r="B498" s="83">
        <v>21</v>
      </c>
      <c r="C498" s="105" t="s">
        <v>525</v>
      </c>
      <c r="D498" s="20">
        <v>52</v>
      </c>
      <c r="E498" s="21"/>
      <c r="F498" s="20">
        <f t="shared" si="15"/>
        <v>0</v>
      </c>
      <c r="G498" s="21"/>
      <c r="H498" s="22"/>
      <c r="I498" s="1" t="str">
        <f t="shared" si="14"/>
        <v>NoNo</v>
      </c>
    </row>
    <row r="499" spans="1:9" x14ac:dyDescent="0.35">
      <c r="A499" s="81">
        <v>6301017</v>
      </c>
      <c r="B499" s="80">
        <v>35</v>
      </c>
      <c r="C499" s="66" t="s">
        <v>326</v>
      </c>
      <c r="D499" s="20">
        <v>72</v>
      </c>
      <c r="E499" s="21"/>
      <c r="F499" s="20">
        <f t="shared" si="15"/>
        <v>0</v>
      </c>
      <c r="G499" s="21">
        <v>4</v>
      </c>
      <c r="H499" s="22">
        <v>0.75</v>
      </c>
      <c r="I499" s="1" t="str">
        <f t="shared" si="14"/>
        <v>YesYes</v>
      </c>
    </row>
    <row r="500" spans="1:9" x14ac:dyDescent="0.35">
      <c r="A500" s="67">
        <v>1101671</v>
      </c>
      <c r="B500" s="83">
        <v>35</v>
      </c>
      <c r="C500" s="75" t="s">
        <v>526</v>
      </c>
      <c r="D500" s="20">
        <v>66</v>
      </c>
      <c r="E500" s="21"/>
      <c r="F500" s="20">
        <f t="shared" si="15"/>
        <v>0</v>
      </c>
      <c r="G500" s="21"/>
      <c r="H500" s="22">
        <v>2.5</v>
      </c>
      <c r="I500" s="1" t="str">
        <f t="shared" si="14"/>
        <v>NoYes</v>
      </c>
    </row>
    <row r="501" spans="1:9" x14ac:dyDescent="0.35">
      <c r="A501" s="76">
        <v>6301271</v>
      </c>
      <c r="B501" s="80">
        <v>36</v>
      </c>
      <c r="C501" s="59" t="s">
        <v>327</v>
      </c>
      <c r="D501" s="20">
        <v>70</v>
      </c>
      <c r="E501" s="21"/>
      <c r="F501" s="20">
        <f t="shared" si="15"/>
        <v>0</v>
      </c>
      <c r="G501" s="21"/>
      <c r="H501" s="22">
        <v>1.25</v>
      </c>
      <c r="I501" s="1" t="str">
        <f t="shared" si="14"/>
        <v>NoYes</v>
      </c>
    </row>
    <row r="502" spans="1:9" hidden="1" x14ac:dyDescent="0.35">
      <c r="A502" s="81">
        <v>1202748</v>
      </c>
      <c r="B502" s="80">
        <v>36</v>
      </c>
      <c r="C502" s="66" t="s">
        <v>328</v>
      </c>
      <c r="D502" s="20">
        <v>54</v>
      </c>
      <c r="E502" s="21"/>
      <c r="F502" s="20">
        <f t="shared" si="15"/>
        <v>0</v>
      </c>
      <c r="G502" s="21"/>
      <c r="H502" s="22"/>
      <c r="I502" s="1" t="str">
        <f t="shared" si="14"/>
        <v>NoNo</v>
      </c>
    </row>
    <row r="503" spans="1:9" x14ac:dyDescent="0.35">
      <c r="A503" s="81">
        <v>1202700</v>
      </c>
      <c r="B503" s="80">
        <v>36</v>
      </c>
      <c r="C503" s="66" t="s">
        <v>282</v>
      </c>
      <c r="D503" s="20">
        <v>77</v>
      </c>
      <c r="E503" s="21"/>
      <c r="F503" s="20">
        <f t="shared" si="15"/>
        <v>0</v>
      </c>
      <c r="G503" s="21">
        <v>4</v>
      </c>
      <c r="H503" s="22"/>
      <c r="I503" s="1" t="str">
        <f t="shared" si="14"/>
        <v>YesNo</v>
      </c>
    </row>
    <row r="504" spans="1:9" hidden="1" x14ac:dyDescent="0.35">
      <c r="A504" s="81">
        <v>6301012</v>
      </c>
      <c r="B504" s="80"/>
      <c r="C504" s="75" t="s">
        <v>329</v>
      </c>
      <c r="D504" s="20">
        <v>62</v>
      </c>
      <c r="E504" s="21"/>
      <c r="F504" s="20">
        <f t="shared" si="15"/>
        <v>0</v>
      </c>
      <c r="G504" s="21"/>
      <c r="H504" s="22"/>
      <c r="I504" s="1" t="str">
        <f t="shared" si="14"/>
        <v>NoNo</v>
      </c>
    </row>
    <row r="505" spans="1:9" hidden="1" x14ac:dyDescent="0.35">
      <c r="A505" s="104">
        <v>6301374</v>
      </c>
      <c r="B505" s="87">
        <v>36</v>
      </c>
      <c r="C505" s="78" t="s">
        <v>527</v>
      </c>
      <c r="D505" s="20">
        <v>86</v>
      </c>
      <c r="E505" s="31"/>
      <c r="F505" s="20">
        <f t="shared" si="15"/>
        <v>0</v>
      </c>
      <c r="G505" s="31"/>
      <c r="H505" s="32"/>
      <c r="I505" s="1" t="str">
        <f t="shared" si="14"/>
        <v>NoNo</v>
      </c>
    </row>
    <row r="506" spans="1:9" hidden="1" x14ac:dyDescent="0.35">
      <c r="A506" s="55">
        <v>6301269</v>
      </c>
      <c r="B506" s="40"/>
      <c r="C506" s="75" t="s">
        <v>330</v>
      </c>
      <c r="D506" s="20">
        <v>61</v>
      </c>
      <c r="E506" s="19"/>
      <c r="F506" s="20">
        <f t="shared" si="15"/>
        <v>0</v>
      </c>
      <c r="G506" s="19"/>
      <c r="H506" s="148"/>
      <c r="I506" s="1" t="str">
        <f t="shared" si="14"/>
        <v>NoNo</v>
      </c>
    </row>
    <row r="507" spans="1:9" hidden="1" x14ac:dyDescent="0.35">
      <c r="A507" s="76">
        <v>1101615</v>
      </c>
      <c r="B507" s="80">
        <v>36</v>
      </c>
      <c r="C507" s="59" t="s">
        <v>331</v>
      </c>
      <c r="D507" s="20">
        <v>43</v>
      </c>
      <c r="E507" s="21"/>
      <c r="F507" s="20">
        <f t="shared" si="15"/>
        <v>0</v>
      </c>
      <c r="G507" s="21"/>
      <c r="H507" s="22"/>
      <c r="I507" s="1" t="str">
        <f t="shared" si="14"/>
        <v>NoNo</v>
      </c>
    </row>
    <row r="508" spans="1:9" hidden="1" x14ac:dyDescent="0.35">
      <c r="A508" s="76">
        <v>1101667</v>
      </c>
      <c r="B508" s="80">
        <v>36</v>
      </c>
      <c r="C508" s="59" t="s">
        <v>332</v>
      </c>
      <c r="D508" s="20">
        <v>73</v>
      </c>
      <c r="E508" s="21"/>
      <c r="F508" s="20">
        <f t="shared" si="15"/>
        <v>0</v>
      </c>
      <c r="G508" s="21"/>
      <c r="H508" s="22"/>
      <c r="I508" s="1" t="str">
        <f t="shared" si="14"/>
        <v>NoNo</v>
      </c>
    </row>
    <row r="509" spans="1:9" hidden="1" x14ac:dyDescent="0.35">
      <c r="A509" s="86">
        <v>6301436</v>
      </c>
      <c r="B509" s="87">
        <v>36</v>
      </c>
      <c r="C509" s="77" t="s">
        <v>626</v>
      </c>
      <c r="D509" s="20">
        <v>73</v>
      </c>
      <c r="E509" s="31"/>
      <c r="F509" s="20">
        <f t="shared" si="15"/>
        <v>0</v>
      </c>
      <c r="G509" s="31"/>
      <c r="H509" s="32"/>
      <c r="I509" s="1" t="str">
        <f t="shared" si="14"/>
        <v>NoNo</v>
      </c>
    </row>
    <row r="510" spans="1:9" hidden="1" x14ac:dyDescent="0.35">
      <c r="A510" s="76">
        <v>6301164</v>
      </c>
      <c r="B510" s="80">
        <v>21</v>
      </c>
      <c r="C510" s="59" t="s">
        <v>139</v>
      </c>
      <c r="D510" s="20">
        <v>88</v>
      </c>
      <c r="E510" s="21"/>
      <c r="F510" s="20">
        <f t="shared" si="15"/>
        <v>0</v>
      </c>
      <c r="G510" s="21"/>
      <c r="H510" s="22"/>
      <c r="I510" s="1" t="str">
        <f t="shared" si="14"/>
        <v>NoNo</v>
      </c>
    </row>
    <row r="511" spans="1:9" hidden="1" x14ac:dyDescent="0.35">
      <c r="A511" s="76">
        <v>6301218</v>
      </c>
      <c r="B511" s="80">
        <v>36</v>
      </c>
      <c r="C511" s="59" t="s">
        <v>333</v>
      </c>
      <c r="D511" s="20">
        <v>77</v>
      </c>
      <c r="E511" s="21"/>
      <c r="F511" s="20">
        <f t="shared" si="15"/>
        <v>0</v>
      </c>
      <c r="G511" s="21"/>
      <c r="H511" s="22"/>
      <c r="I511" s="1" t="str">
        <f t="shared" si="14"/>
        <v>NoNo</v>
      </c>
    </row>
    <row r="512" spans="1:9" hidden="1" x14ac:dyDescent="0.35">
      <c r="A512" s="81">
        <v>1202704</v>
      </c>
      <c r="B512" s="80">
        <v>36</v>
      </c>
      <c r="C512" s="66" t="s">
        <v>334</v>
      </c>
      <c r="D512" s="20">
        <v>77</v>
      </c>
      <c r="E512" s="21"/>
      <c r="F512" s="20">
        <f t="shared" si="15"/>
        <v>0</v>
      </c>
      <c r="G512" s="21"/>
      <c r="H512" s="22"/>
      <c r="I512" s="1" t="str">
        <f t="shared" si="14"/>
        <v>NoNo</v>
      </c>
    </row>
    <row r="513" spans="1:9" hidden="1" x14ac:dyDescent="0.35">
      <c r="A513" s="81">
        <v>6301369</v>
      </c>
      <c r="B513" s="80">
        <v>37</v>
      </c>
      <c r="C513" s="66" t="s">
        <v>528</v>
      </c>
      <c r="D513" s="20">
        <v>85</v>
      </c>
      <c r="E513" s="21"/>
      <c r="F513" s="20">
        <f t="shared" si="15"/>
        <v>0</v>
      </c>
      <c r="G513" s="21"/>
      <c r="H513" s="22"/>
      <c r="I513" s="1" t="str">
        <f t="shared" si="14"/>
        <v>NoNo</v>
      </c>
    </row>
    <row r="514" spans="1:9" x14ac:dyDescent="0.35">
      <c r="A514" s="67">
        <v>1101635</v>
      </c>
      <c r="B514" s="83">
        <v>37</v>
      </c>
      <c r="C514" s="75" t="s">
        <v>529</v>
      </c>
      <c r="D514" s="20">
        <v>69</v>
      </c>
      <c r="E514" s="21"/>
      <c r="F514" s="20">
        <f t="shared" si="15"/>
        <v>0</v>
      </c>
      <c r="G514" s="21"/>
      <c r="H514" s="22">
        <v>2.75</v>
      </c>
      <c r="I514" s="1" t="str">
        <f t="shared" si="14"/>
        <v>NoYes</v>
      </c>
    </row>
    <row r="515" spans="1:9" hidden="1" x14ac:dyDescent="0.35">
      <c r="A515" s="84">
        <v>6301373</v>
      </c>
      <c r="B515" s="85">
        <v>37</v>
      </c>
      <c r="C515" s="78" t="s">
        <v>627</v>
      </c>
      <c r="D515" s="20">
        <v>124</v>
      </c>
      <c r="E515" s="31"/>
      <c r="F515" s="20">
        <f t="shared" si="15"/>
        <v>0</v>
      </c>
      <c r="G515" s="31"/>
      <c r="H515" s="32"/>
      <c r="I515" s="1" t="str">
        <f t="shared" si="14"/>
        <v>NoNo</v>
      </c>
    </row>
    <row r="516" spans="1:9" hidden="1" x14ac:dyDescent="0.35">
      <c r="A516" s="67">
        <v>6301020</v>
      </c>
      <c r="B516" s="83"/>
      <c r="C516" s="75" t="s">
        <v>335</v>
      </c>
      <c r="D516" s="20">
        <v>64</v>
      </c>
      <c r="E516" s="21"/>
      <c r="F516" s="20">
        <f t="shared" si="15"/>
        <v>0</v>
      </c>
      <c r="G516" s="21"/>
      <c r="H516" s="22"/>
      <c r="I516" s="1" t="str">
        <f t="shared" si="14"/>
        <v>NoNo</v>
      </c>
    </row>
    <row r="517" spans="1:9" x14ac:dyDescent="0.35">
      <c r="A517" s="76">
        <v>1101623</v>
      </c>
      <c r="B517" s="80">
        <v>37</v>
      </c>
      <c r="C517" s="59" t="s">
        <v>530</v>
      </c>
      <c r="D517" s="20">
        <v>48</v>
      </c>
      <c r="E517" s="21"/>
      <c r="F517" s="20">
        <f t="shared" si="15"/>
        <v>0</v>
      </c>
      <c r="G517" s="21"/>
      <c r="H517" s="22">
        <v>0.5</v>
      </c>
      <c r="I517" s="1" t="str">
        <f t="shared" si="14"/>
        <v>NoYes</v>
      </c>
    </row>
    <row r="518" spans="1:9" hidden="1" x14ac:dyDescent="0.35">
      <c r="A518" s="86">
        <v>6301433</v>
      </c>
      <c r="B518" s="87">
        <v>37</v>
      </c>
      <c r="C518" s="77" t="s">
        <v>628</v>
      </c>
      <c r="D518" s="20">
        <v>66</v>
      </c>
      <c r="E518" s="31"/>
      <c r="F518" s="20">
        <f t="shared" si="15"/>
        <v>0</v>
      </c>
      <c r="G518" s="31"/>
      <c r="H518" s="32"/>
      <c r="I518" s="1" t="str">
        <f t="shared" si="14"/>
        <v>NoNo</v>
      </c>
    </row>
    <row r="519" spans="1:9" hidden="1" x14ac:dyDescent="0.35">
      <c r="A519" s="76">
        <v>1101670</v>
      </c>
      <c r="B519" s="80">
        <v>37</v>
      </c>
      <c r="C519" s="59" t="s">
        <v>336</v>
      </c>
      <c r="D519" s="20">
        <v>45</v>
      </c>
      <c r="E519" s="21"/>
      <c r="F519" s="20">
        <f t="shared" si="15"/>
        <v>0</v>
      </c>
      <c r="G519" s="21"/>
      <c r="H519" s="22"/>
      <c r="I519" s="1" t="str">
        <f t="shared" si="14"/>
        <v>NoNo</v>
      </c>
    </row>
    <row r="520" spans="1:9" hidden="1" x14ac:dyDescent="0.35">
      <c r="A520" s="81">
        <v>1202758</v>
      </c>
      <c r="B520" s="80">
        <v>37</v>
      </c>
      <c r="C520" s="66" t="s">
        <v>337</v>
      </c>
      <c r="D520" s="20">
        <v>68</v>
      </c>
      <c r="E520" s="21"/>
      <c r="F520" s="20">
        <f t="shared" si="15"/>
        <v>0</v>
      </c>
      <c r="G520" s="21"/>
      <c r="H520" s="22"/>
      <c r="I520" s="1" t="str">
        <f t="shared" si="14"/>
        <v>NoNo</v>
      </c>
    </row>
    <row r="521" spans="1:9" x14ac:dyDescent="0.35">
      <c r="A521" s="81">
        <v>6301189</v>
      </c>
      <c r="B521" s="80">
        <v>37</v>
      </c>
      <c r="C521" s="66" t="s">
        <v>338</v>
      </c>
      <c r="D521" s="20">
        <v>55</v>
      </c>
      <c r="E521" s="21"/>
      <c r="F521" s="20">
        <f t="shared" si="15"/>
        <v>0</v>
      </c>
      <c r="G521" s="21">
        <v>1</v>
      </c>
      <c r="H521" s="22">
        <v>1</v>
      </c>
      <c r="I521" s="1" t="str">
        <f t="shared" ref="I521:I584" si="16">IF(G521&gt;0,"Yes","No")&amp;IF(H521&gt;0,"Yes","No")</f>
        <v>YesYes</v>
      </c>
    </row>
    <row r="522" spans="1:9" hidden="1" x14ac:dyDescent="0.35">
      <c r="A522" s="81">
        <v>1100959</v>
      </c>
      <c r="B522" s="80">
        <v>37</v>
      </c>
      <c r="C522" s="66" t="s">
        <v>339</v>
      </c>
      <c r="D522" s="20">
        <v>73</v>
      </c>
      <c r="E522" s="21"/>
      <c r="F522" s="20">
        <f t="shared" si="15"/>
        <v>0</v>
      </c>
      <c r="G522" s="21"/>
      <c r="H522" s="22"/>
      <c r="I522" s="1" t="str">
        <f t="shared" si="16"/>
        <v>NoNo</v>
      </c>
    </row>
    <row r="523" spans="1:9" x14ac:dyDescent="0.35">
      <c r="A523" s="81">
        <v>6301194</v>
      </c>
      <c r="B523" s="80">
        <v>38</v>
      </c>
      <c r="C523" s="66" t="s">
        <v>340</v>
      </c>
      <c r="D523" s="20">
        <v>68</v>
      </c>
      <c r="E523" s="21"/>
      <c r="F523" s="20">
        <f t="shared" ref="F523:F585" si="17">+D523*E523</f>
        <v>0</v>
      </c>
      <c r="G523" s="21">
        <v>4</v>
      </c>
      <c r="H523" s="22"/>
      <c r="I523" s="1" t="str">
        <f t="shared" si="16"/>
        <v>YesNo</v>
      </c>
    </row>
    <row r="524" spans="1:9" hidden="1" x14ac:dyDescent="0.35">
      <c r="A524" s="81">
        <v>6301196</v>
      </c>
      <c r="B524" s="80">
        <v>38</v>
      </c>
      <c r="C524" s="66" t="s">
        <v>531</v>
      </c>
      <c r="D524" s="20">
        <v>57</v>
      </c>
      <c r="E524" s="21"/>
      <c r="F524" s="20">
        <f t="shared" si="17"/>
        <v>0</v>
      </c>
      <c r="G524" s="21"/>
      <c r="H524" s="22"/>
      <c r="I524" s="1" t="str">
        <f t="shared" si="16"/>
        <v>NoNo</v>
      </c>
    </row>
    <row r="525" spans="1:9" x14ac:dyDescent="0.35">
      <c r="A525" s="76">
        <v>6301270</v>
      </c>
      <c r="B525" s="80">
        <v>38</v>
      </c>
      <c r="C525" s="75" t="s">
        <v>341</v>
      </c>
      <c r="D525" s="20">
        <v>70</v>
      </c>
      <c r="E525" s="21"/>
      <c r="F525" s="20">
        <f t="shared" si="17"/>
        <v>0</v>
      </c>
      <c r="G525" s="21">
        <v>3</v>
      </c>
      <c r="H525" s="22">
        <v>1</v>
      </c>
      <c r="I525" s="1" t="str">
        <f t="shared" si="16"/>
        <v>YesYes</v>
      </c>
    </row>
    <row r="526" spans="1:9" hidden="1" x14ac:dyDescent="0.35">
      <c r="A526" s="76">
        <v>9401003</v>
      </c>
      <c r="B526" s="80"/>
      <c r="C526" s="75" t="s">
        <v>629</v>
      </c>
      <c r="D526" s="20">
        <v>70</v>
      </c>
      <c r="E526" s="21"/>
      <c r="F526" s="20">
        <f t="shared" si="17"/>
        <v>0</v>
      </c>
      <c r="G526" s="21"/>
      <c r="H526" s="22"/>
      <c r="I526" s="1" t="str">
        <f t="shared" si="16"/>
        <v>NoNo</v>
      </c>
    </row>
    <row r="527" spans="1:9" hidden="1" x14ac:dyDescent="0.35">
      <c r="A527" s="76">
        <v>1101954</v>
      </c>
      <c r="B527" s="80">
        <v>38</v>
      </c>
      <c r="C527" s="75" t="s">
        <v>342</v>
      </c>
      <c r="D527" s="20">
        <v>81</v>
      </c>
      <c r="E527" s="21"/>
      <c r="F527" s="20">
        <f t="shared" si="17"/>
        <v>0</v>
      </c>
      <c r="G527" s="21"/>
      <c r="H527" s="22"/>
      <c r="I527" s="1" t="str">
        <f t="shared" si="16"/>
        <v>NoNo</v>
      </c>
    </row>
    <row r="528" spans="1:9" x14ac:dyDescent="0.35">
      <c r="A528" s="76">
        <v>6301274</v>
      </c>
      <c r="B528" s="80">
        <v>38</v>
      </c>
      <c r="C528" s="75" t="s">
        <v>343</v>
      </c>
      <c r="D528" s="20">
        <v>78</v>
      </c>
      <c r="E528" s="21"/>
      <c r="F528" s="20">
        <f t="shared" si="17"/>
        <v>0</v>
      </c>
      <c r="G528" s="21">
        <v>4</v>
      </c>
      <c r="H528" s="22"/>
      <c r="I528" s="1" t="str">
        <f t="shared" si="16"/>
        <v>YesNo</v>
      </c>
    </row>
    <row r="529" spans="1:9" hidden="1" x14ac:dyDescent="0.35">
      <c r="A529" s="86">
        <v>6301380</v>
      </c>
      <c r="B529" s="87">
        <v>38</v>
      </c>
      <c r="C529" s="78" t="s">
        <v>532</v>
      </c>
      <c r="D529" s="20">
        <v>103</v>
      </c>
      <c r="E529" s="31"/>
      <c r="F529" s="20">
        <f t="shared" si="17"/>
        <v>0</v>
      </c>
      <c r="G529" s="31"/>
      <c r="H529" s="32"/>
      <c r="I529" s="1" t="str">
        <f t="shared" si="16"/>
        <v>NoNo</v>
      </c>
    </row>
    <row r="530" spans="1:9" x14ac:dyDescent="0.35">
      <c r="A530" s="76">
        <v>6301193</v>
      </c>
      <c r="B530" s="80">
        <v>38</v>
      </c>
      <c r="C530" s="75" t="s">
        <v>344</v>
      </c>
      <c r="D530" s="20">
        <v>63</v>
      </c>
      <c r="E530" s="21"/>
      <c r="F530" s="20">
        <f t="shared" si="17"/>
        <v>0</v>
      </c>
      <c r="G530" s="21"/>
      <c r="H530" s="22">
        <v>1.75</v>
      </c>
      <c r="I530" s="1" t="str">
        <f t="shared" si="16"/>
        <v>NoYes</v>
      </c>
    </row>
    <row r="531" spans="1:9" hidden="1" x14ac:dyDescent="0.35">
      <c r="A531" s="81">
        <v>6301228</v>
      </c>
      <c r="B531" s="80">
        <v>21</v>
      </c>
      <c r="C531" s="66" t="s">
        <v>141</v>
      </c>
      <c r="D531" s="20">
        <v>65</v>
      </c>
      <c r="E531" s="21"/>
      <c r="F531" s="20">
        <f t="shared" si="17"/>
        <v>0</v>
      </c>
      <c r="G531" s="21"/>
      <c r="H531" s="22"/>
      <c r="I531" s="1" t="str">
        <f t="shared" si="16"/>
        <v>NoNo</v>
      </c>
    </row>
    <row r="532" spans="1:9" x14ac:dyDescent="0.35">
      <c r="A532" s="81">
        <v>6301191</v>
      </c>
      <c r="B532" s="80">
        <v>38</v>
      </c>
      <c r="C532" s="66" t="s">
        <v>345</v>
      </c>
      <c r="D532" s="20">
        <v>43</v>
      </c>
      <c r="E532" s="21"/>
      <c r="F532" s="20">
        <f t="shared" si="17"/>
        <v>0</v>
      </c>
      <c r="G532" s="21"/>
      <c r="H532" s="22">
        <v>0.83</v>
      </c>
      <c r="I532" s="1" t="str">
        <f t="shared" si="16"/>
        <v>NoYes</v>
      </c>
    </row>
    <row r="533" spans="1:9" hidden="1" x14ac:dyDescent="0.35">
      <c r="A533" s="81">
        <v>6301155</v>
      </c>
      <c r="B533" s="80">
        <v>38</v>
      </c>
      <c r="C533" s="66" t="s">
        <v>533</v>
      </c>
      <c r="D533" s="20">
        <v>73</v>
      </c>
      <c r="E533" s="21"/>
      <c r="F533" s="20">
        <f t="shared" si="17"/>
        <v>0</v>
      </c>
      <c r="G533" s="21"/>
      <c r="H533" s="22"/>
      <c r="I533" s="1" t="str">
        <f t="shared" si="16"/>
        <v>NoNo</v>
      </c>
    </row>
    <row r="534" spans="1:9" hidden="1" x14ac:dyDescent="0.35">
      <c r="A534" s="76">
        <v>1101684</v>
      </c>
      <c r="B534" s="80">
        <v>39</v>
      </c>
      <c r="C534" s="75" t="s">
        <v>534</v>
      </c>
      <c r="D534" s="20">
        <v>62</v>
      </c>
      <c r="E534" s="21"/>
      <c r="F534" s="20">
        <f t="shared" si="17"/>
        <v>0</v>
      </c>
      <c r="G534" s="21"/>
      <c r="H534" s="22"/>
      <c r="I534" s="1" t="str">
        <f t="shared" si="16"/>
        <v>NoNo</v>
      </c>
    </row>
    <row r="535" spans="1:9" hidden="1" x14ac:dyDescent="0.35">
      <c r="A535" s="76">
        <v>6301156</v>
      </c>
      <c r="B535" s="80">
        <v>39</v>
      </c>
      <c r="C535" s="75" t="s">
        <v>346</v>
      </c>
      <c r="D535" s="20">
        <v>73</v>
      </c>
      <c r="E535" s="21"/>
      <c r="F535" s="20">
        <f t="shared" si="17"/>
        <v>0</v>
      </c>
      <c r="G535" s="21"/>
      <c r="H535" s="22"/>
      <c r="I535" s="1" t="str">
        <f t="shared" si="16"/>
        <v>NoNo</v>
      </c>
    </row>
    <row r="536" spans="1:9" x14ac:dyDescent="0.35">
      <c r="A536" s="67">
        <v>1101641</v>
      </c>
      <c r="B536" s="83">
        <v>39</v>
      </c>
      <c r="C536" s="75" t="s">
        <v>347</v>
      </c>
      <c r="D536" s="20">
        <v>81</v>
      </c>
      <c r="E536" s="21"/>
      <c r="F536" s="20">
        <f t="shared" si="17"/>
        <v>0</v>
      </c>
      <c r="G536" s="21"/>
      <c r="H536" s="22">
        <v>1.5</v>
      </c>
      <c r="I536" s="1" t="str">
        <f t="shared" si="16"/>
        <v>NoYes</v>
      </c>
    </row>
    <row r="537" spans="1:9" hidden="1" x14ac:dyDescent="0.35">
      <c r="A537" s="67">
        <v>1101642</v>
      </c>
      <c r="B537" s="83">
        <v>39</v>
      </c>
      <c r="C537" s="75" t="s">
        <v>348</v>
      </c>
      <c r="D537" s="20">
        <v>61</v>
      </c>
      <c r="E537" s="21"/>
      <c r="F537" s="20">
        <f t="shared" si="17"/>
        <v>0</v>
      </c>
      <c r="G537" s="21"/>
      <c r="H537" s="22"/>
      <c r="I537" s="1" t="str">
        <f t="shared" si="16"/>
        <v>NoNo</v>
      </c>
    </row>
    <row r="538" spans="1:9" hidden="1" x14ac:dyDescent="0.35">
      <c r="A538" s="76">
        <v>6301281</v>
      </c>
      <c r="B538" s="80">
        <v>39</v>
      </c>
      <c r="C538" s="75" t="s">
        <v>349</v>
      </c>
      <c r="D538" s="20">
        <v>83</v>
      </c>
      <c r="E538" s="21"/>
      <c r="F538" s="20">
        <f t="shared" si="17"/>
        <v>0</v>
      </c>
      <c r="G538" s="21"/>
      <c r="H538" s="22"/>
      <c r="I538" s="1" t="str">
        <f t="shared" si="16"/>
        <v>NoNo</v>
      </c>
    </row>
    <row r="539" spans="1:9" hidden="1" x14ac:dyDescent="0.35">
      <c r="A539" s="76">
        <v>9401002</v>
      </c>
      <c r="B539" s="80"/>
      <c r="C539" s="75" t="s">
        <v>630</v>
      </c>
      <c r="D539" s="20">
        <v>80</v>
      </c>
      <c r="E539" s="21"/>
      <c r="F539" s="20">
        <f t="shared" si="17"/>
        <v>0</v>
      </c>
      <c r="G539" s="21"/>
      <c r="H539" s="22"/>
      <c r="I539" s="1" t="str">
        <f t="shared" si="16"/>
        <v>NoNo</v>
      </c>
    </row>
    <row r="540" spans="1:9" x14ac:dyDescent="0.35">
      <c r="A540" s="76">
        <v>1101737</v>
      </c>
      <c r="B540" s="80">
        <v>39</v>
      </c>
      <c r="C540" s="75" t="s">
        <v>350</v>
      </c>
      <c r="D540" s="20">
        <v>52</v>
      </c>
      <c r="E540" s="21"/>
      <c r="F540" s="20">
        <f t="shared" si="17"/>
        <v>0</v>
      </c>
      <c r="G540" s="21">
        <v>2</v>
      </c>
      <c r="H540" s="22">
        <v>0.17</v>
      </c>
      <c r="I540" s="1" t="str">
        <f t="shared" si="16"/>
        <v>YesYes</v>
      </c>
    </row>
    <row r="541" spans="1:9" x14ac:dyDescent="0.35">
      <c r="A541" s="76">
        <v>6301219</v>
      </c>
      <c r="B541" s="80">
        <v>39</v>
      </c>
      <c r="C541" s="75" t="s">
        <v>535</v>
      </c>
      <c r="D541" s="20">
        <v>78</v>
      </c>
      <c r="E541" s="21"/>
      <c r="F541" s="20">
        <f t="shared" si="17"/>
        <v>0</v>
      </c>
      <c r="G541" s="21"/>
      <c r="H541" s="22">
        <v>1.75</v>
      </c>
      <c r="I541" s="1" t="str">
        <f t="shared" si="16"/>
        <v>NoYes</v>
      </c>
    </row>
    <row r="542" spans="1:9" hidden="1" x14ac:dyDescent="0.35">
      <c r="A542" s="97">
        <v>6301152</v>
      </c>
      <c r="B542" s="98">
        <v>39</v>
      </c>
      <c r="C542" s="66" t="s">
        <v>351</v>
      </c>
      <c r="D542" s="20">
        <v>55</v>
      </c>
      <c r="E542" s="48"/>
      <c r="F542" s="20">
        <f t="shared" si="17"/>
        <v>0</v>
      </c>
      <c r="G542" s="48"/>
      <c r="H542" s="49"/>
      <c r="I542" s="1" t="str">
        <f t="shared" si="16"/>
        <v>NoNo</v>
      </c>
    </row>
    <row r="543" spans="1:9" x14ac:dyDescent="0.35">
      <c r="A543" s="97">
        <v>6301195</v>
      </c>
      <c r="B543" s="98">
        <v>39</v>
      </c>
      <c r="C543" s="66" t="s">
        <v>352</v>
      </c>
      <c r="D543" s="20">
        <v>63</v>
      </c>
      <c r="E543" s="48"/>
      <c r="F543" s="20">
        <f t="shared" si="17"/>
        <v>0</v>
      </c>
      <c r="G543" s="48">
        <v>2</v>
      </c>
      <c r="H543" s="49">
        <v>1.75</v>
      </c>
      <c r="I543" s="1" t="str">
        <f t="shared" si="16"/>
        <v>YesYes</v>
      </c>
    </row>
    <row r="544" spans="1:9" hidden="1" x14ac:dyDescent="0.35">
      <c r="A544" s="84">
        <v>6301367</v>
      </c>
      <c r="B544" s="85">
        <v>39</v>
      </c>
      <c r="C544" s="78" t="s">
        <v>536</v>
      </c>
      <c r="D544" s="20">
        <v>69</v>
      </c>
      <c r="E544" s="99"/>
      <c r="F544" s="20">
        <f t="shared" si="17"/>
        <v>0</v>
      </c>
      <c r="G544" s="99"/>
      <c r="H544" s="100"/>
      <c r="I544" s="1" t="str">
        <f t="shared" si="16"/>
        <v>NoNo</v>
      </c>
    </row>
    <row r="545" spans="1:9" x14ac:dyDescent="0.35">
      <c r="A545" s="97">
        <v>6301216</v>
      </c>
      <c r="B545" s="98">
        <v>39</v>
      </c>
      <c r="C545" s="66" t="s">
        <v>353</v>
      </c>
      <c r="D545" s="20">
        <v>73</v>
      </c>
      <c r="E545" s="48"/>
      <c r="F545" s="20">
        <f t="shared" si="17"/>
        <v>0</v>
      </c>
      <c r="G545" s="48">
        <v>4</v>
      </c>
      <c r="H545" s="49"/>
      <c r="I545" s="1" t="str">
        <f t="shared" si="16"/>
        <v>YesNo</v>
      </c>
    </row>
    <row r="546" spans="1:9" ht="18.5" x14ac:dyDescent="0.45">
      <c r="A546" s="161" t="s">
        <v>354</v>
      </c>
      <c r="B546" s="88"/>
      <c r="C546" s="149"/>
      <c r="D546" s="155"/>
      <c r="E546" s="156"/>
      <c r="F546" s="155"/>
      <c r="G546" s="136"/>
      <c r="H546" s="137"/>
      <c r="I546" s="1"/>
    </row>
    <row r="547" spans="1:9" ht="15.5" x14ac:dyDescent="0.35">
      <c r="A547" s="162" t="s">
        <v>355</v>
      </c>
      <c r="B547" s="88"/>
      <c r="C547" s="176"/>
      <c r="D547" s="158"/>
      <c r="E547" s="159"/>
      <c r="F547" s="158"/>
      <c r="G547" s="136"/>
      <c r="H547" s="137"/>
      <c r="I547" s="1"/>
    </row>
    <row r="548" spans="1:9" x14ac:dyDescent="0.35">
      <c r="A548" s="89">
        <v>1101706</v>
      </c>
      <c r="B548" s="90">
        <v>19</v>
      </c>
      <c r="C548" s="73" t="s">
        <v>356</v>
      </c>
      <c r="D548" s="20">
        <v>15</v>
      </c>
      <c r="E548" s="21"/>
      <c r="F548" s="20">
        <f t="shared" si="17"/>
        <v>0</v>
      </c>
      <c r="G548" s="21">
        <v>5</v>
      </c>
      <c r="H548" s="22"/>
      <c r="I548" s="1" t="str">
        <f t="shared" si="16"/>
        <v>YesNo</v>
      </c>
    </row>
    <row r="549" spans="1:9" ht="15.5" x14ac:dyDescent="0.35">
      <c r="A549" s="162" t="s">
        <v>537</v>
      </c>
      <c r="B549" s="88"/>
      <c r="C549" s="176"/>
      <c r="D549" s="134"/>
      <c r="E549" s="135"/>
      <c r="F549" s="134"/>
      <c r="G549" s="136"/>
      <c r="H549" s="137"/>
      <c r="I549" s="1"/>
    </row>
    <row r="550" spans="1:9" x14ac:dyDescent="0.35">
      <c r="A550" s="89">
        <v>1100740</v>
      </c>
      <c r="B550" s="90">
        <v>19</v>
      </c>
      <c r="C550" s="59" t="s">
        <v>357</v>
      </c>
      <c r="D550" s="20">
        <v>19</v>
      </c>
      <c r="E550" s="21"/>
      <c r="F550" s="20">
        <f t="shared" si="17"/>
        <v>0</v>
      </c>
      <c r="G550" s="21">
        <v>1</v>
      </c>
      <c r="H550" s="22">
        <v>0.92</v>
      </c>
      <c r="I550" s="1" t="str">
        <f t="shared" si="16"/>
        <v>YesYes</v>
      </c>
    </row>
    <row r="551" spans="1:9" x14ac:dyDescent="0.35">
      <c r="A551" s="89">
        <v>6301052</v>
      </c>
      <c r="B551" s="90">
        <v>19</v>
      </c>
      <c r="C551" s="59" t="s">
        <v>358</v>
      </c>
      <c r="D551" s="20">
        <v>21</v>
      </c>
      <c r="E551" s="21"/>
      <c r="F551" s="20">
        <f t="shared" si="17"/>
        <v>0</v>
      </c>
      <c r="G551" s="21">
        <v>2</v>
      </c>
      <c r="H551" s="22"/>
      <c r="I551" s="1" t="str">
        <f t="shared" si="16"/>
        <v>YesNo</v>
      </c>
    </row>
    <row r="552" spans="1:9" x14ac:dyDescent="0.35">
      <c r="A552" s="89">
        <v>1100741</v>
      </c>
      <c r="B552" s="90">
        <v>19</v>
      </c>
      <c r="C552" s="59" t="s">
        <v>359</v>
      </c>
      <c r="D552" s="20">
        <v>19</v>
      </c>
      <c r="E552" s="21"/>
      <c r="F552" s="20">
        <f t="shared" si="17"/>
        <v>0</v>
      </c>
      <c r="G552" s="21">
        <v>2</v>
      </c>
      <c r="H552" s="22">
        <v>0.33</v>
      </c>
      <c r="I552" s="1" t="str">
        <f t="shared" si="16"/>
        <v>YesYes</v>
      </c>
    </row>
    <row r="553" spans="1:9" x14ac:dyDescent="0.35">
      <c r="A553" s="89">
        <v>6301053</v>
      </c>
      <c r="B553" s="90">
        <v>19</v>
      </c>
      <c r="C553" s="59" t="s">
        <v>360</v>
      </c>
      <c r="D553" s="20">
        <v>22</v>
      </c>
      <c r="E553" s="21"/>
      <c r="F553" s="20">
        <f t="shared" si="17"/>
        <v>0</v>
      </c>
      <c r="G553" s="21">
        <v>2</v>
      </c>
      <c r="H553" s="22">
        <v>0.33</v>
      </c>
      <c r="I553" s="1" t="str">
        <f t="shared" si="16"/>
        <v>YesYes</v>
      </c>
    </row>
    <row r="554" spans="1:9" hidden="1" x14ac:dyDescent="0.35">
      <c r="A554" s="89">
        <v>1202444</v>
      </c>
      <c r="B554" s="90">
        <v>19</v>
      </c>
      <c r="C554" s="59" t="s">
        <v>361</v>
      </c>
      <c r="D554" s="20">
        <v>19</v>
      </c>
      <c r="E554" s="21"/>
      <c r="F554" s="20">
        <f t="shared" si="17"/>
        <v>0</v>
      </c>
      <c r="G554" s="21"/>
      <c r="H554" s="22"/>
      <c r="I554" s="1" t="str">
        <f t="shared" si="16"/>
        <v>NoNo</v>
      </c>
    </row>
    <row r="555" spans="1:9" hidden="1" x14ac:dyDescent="0.35">
      <c r="A555" s="92">
        <v>6301384</v>
      </c>
      <c r="B555" s="93">
        <v>19</v>
      </c>
      <c r="C555" s="77" t="s">
        <v>538</v>
      </c>
      <c r="D555" s="20">
        <v>58</v>
      </c>
      <c r="E555" s="21"/>
      <c r="F555" s="20">
        <f t="shared" si="17"/>
        <v>0</v>
      </c>
      <c r="G555" s="21"/>
      <c r="H555" s="22"/>
      <c r="I555" s="1" t="str">
        <f t="shared" si="16"/>
        <v>NoNo</v>
      </c>
    </row>
    <row r="556" spans="1:9" hidden="1" x14ac:dyDescent="0.35">
      <c r="A556" s="89">
        <v>1101714</v>
      </c>
      <c r="B556" s="90">
        <v>19</v>
      </c>
      <c r="C556" s="59" t="s">
        <v>362</v>
      </c>
      <c r="D556" s="20">
        <v>50</v>
      </c>
      <c r="E556" s="21"/>
      <c r="F556" s="20">
        <f t="shared" si="17"/>
        <v>0</v>
      </c>
      <c r="G556" s="21"/>
      <c r="H556" s="22"/>
      <c r="I556" s="1" t="str">
        <f t="shared" si="16"/>
        <v>NoNo</v>
      </c>
    </row>
    <row r="557" spans="1:9" hidden="1" x14ac:dyDescent="0.35">
      <c r="A557" s="89">
        <v>1202447</v>
      </c>
      <c r="B557" s="90">
        <v>19</v>
      </c>
      <c r="C557" s="59" t="s">
        <v>363</v>
      </c>
      <c r="D557" s="20">
        <v>52</v>
      </c>
      <c r="E557" s="21"/>
      <c r="F557" s="20">
        <f t="shared" si="17"/>
        <v>0</v>
      </c>
      <c r="G557" s="21"/>
      <c r="H557" s="22"/>
      <c r="I557" s="1" t="str">
        <f t="shared" si="16"/>
        <v>NoNo</v>
      </c>
    </row>
    <row r="558" spans="1:9" ht="18.5" x14ac:dyDescent="0.45">
      <c r="A558" s="161" t="s">
        <v>364</v>
      </c>
      <c r="B558" s="161"/>
      <c r="C558" s="177"/>
      <c r="D558" s="155"/>
      <c r="E558" s="156"/>
      <c r="F558" s="155"/>
      <c r="G558" s="136"/>
      <c r="H558" s="137"/>
      <c r="I558" s="1"/>
    </row>
    <row r="559" spans="1:9" ht="15.5" x14ac:dyDescent="0.35">
      <c r="A559" s="162" t="s">
        <v>539</v>
      </c>
      <c r="B559" s="88"/>
      <c r="C559" s="176"/>
      <c r="D559" s="158"/>
      <c r="E559" s="159"/>
      <c r="F559" s="158"/>
      <c r="G559" s="136"/>
      <c r="H559" s="137"/>
      <c r="I559" s="1"/>
    </row>
    <row r="560" spans="1:9" x14ac:dyDescent="0.35">
      <c r="A560" s="86">
        <v>6301383</v>
      </c>
      <c r="B560" s="87">
        <v>15</v>
      </c>
      <c r="C560" s="106" t="s">
        <v>540</v>
      </c>
      <c r="D560" s="20">
        <v>102</v>
      </c>
      <c r="E560" s="21"/>
      <c r="F560" s="20">
        <f t="shared" si="17"/>
        <v>0</v>
      </c>
      <c r="G560" s="21">
        <v>10</v>
      </c>
      <c r="H560" s="22"/>
      <c r="I560" s="1" t="str">
        <f t="shared" si="16"/>
        <v>YesNo</v>
      </c>
    </row>
    <row r="561" spans="1:9" ht="15.5" x14ac:dyDescent="0.35">
      <c r="A561" s="162" t="s">
        <v>365</v>
      </c>
      <c r="B561" s="88"/>
      <c r="C561" s="176"/>
      <c r="D561" s="20">
        <v>0</v>
      </c>
      <c r="E561" s="136"/>
      <c r="F561" s="20">
        <f t="shared" si="17"/>
        <v>0</v>
      </c>
      <c r="G561" s="136"/>
      <c r="H561" s="137"/>
      <c r="I561" s="1"/>
    </row>
    <row r="562" spans="1:9" x14ac:dyDescent="0.35">
      <c r="A562" s="81">
        <v>6301145</v>
      </c>
      <c r="B562" s="80">
        <v>15</v>
      </c>
      <c r="C562" s="75" t="s">
        <v>541</v>
      </c>
      <c r="D562" s="20">
        <v>127</v>
      </c>
      <c r="E562" s="21"/>
      <c r="F562" s="20">
        <f t="shared" si="17"/>
        <v>0</v>
      </c>
      <c r="G562" s="21">
        <v>5</v>
      </c>
      <c r="H562" s="22"/>
      <c r="I562" s="1" t="str">
        <f t="shared" si="16"/>
        <v>YesNo</v>
      </c>
    </row>
    <row r="563" spans="1:9" x14ac:dyDescent="0.35">
      <c r="A563" s="76">
        <v>6301177</v>
      </c>
      <c r="B563" s="80">
        <v>15</v>
      </c>
      <c r="C563" s="75" t="s">
        <v>542</v>
      </c>
      <c r="D563" s="20">
        <v>32</v>
      </c>
      <c r="E563" s="21"/>
      <c r="F563" s="20">
        <f t="shared" si="17"/>
        <v>0</v>
      </c>
      <c r="G563" s="21">
        <v>2</v>
      </c>
      <c r="H563" s="22">
        <v>1.75</v>
      </c>
      <c r="I563" s="1" t="str">
        <f t="shared" si="16"/>
        <v>YesYes</v>
      </c>
    </row>
    <row r="564" spans="1:9" ht="15.5" x14ac:dyDescent="0.35">
      <c r="A564" s="178" t="s">
        <v>366</v>
      </c>
      <c r="B564" s="94"/>
      <c r="C564" s="179"/>
      <c r="D564" s="134"/>
      <c r="E564" s="135"/>
      <c r="F564" s="134"/>
      <c r="G564" s="136"/>
      <c r="H564" s="137"/>
      <c r="I564" s="1"/>
    </row>
    <row r="565" spans="1:9" x14ac:dyDescent="0.35">
      <c r="A565" s="76">
        <v>6301057</v>
      </c>
      <c r="B565" s="80">
        <v>15</v>
      </c>
      <c r="C565" s="75" t="s">
        <v>367</v>
      </c>
      <c r="D565" s="20">
        <v>113</v>
      </c>
      <c r="E565" s="21"/>
      <c r="F565" s="20">
        <f t="shared" si="17"/>
        <v>0</v>
      </c>
      <c r="G565" s="21">
        <v>5</v>
      </c>
      <c r="H565" s="22"/>
      <c r="I565" s="1" t="str">
        <f t="shared" si="16"/>
        <v>YesNo</v>
      </c>
    </row>
    <row r="566" spans="1:9" x14ac:dyDescent="0.35">
      <c r="A566" s="76">
        <v>6301221</v>
      </c>
      <c r="B566" s="80">
        <v>15</v>
      </c>
      <c r="C566" s="75" t="s">
        <v>368</v>
      </c>
      <c r="D566" s="20">
        <v>113</v>
      </c>
      <c r="E566" s="21"/>
      <c r="F566" s="20">
        <f t="shared" si="17"/>
        <v>0</v>
      </c>
      <c r="G566" s="21">
        <v>5</v>
      </c>
      <c r="H566" s="22"/>
      <c r="I566" s="1" t="str">
        <f t="shared" si="16"/>
        <v>YesNo</v>
      </c>
    </row>
    <row r="567" spans="1:9" x14ac:dyDescent="0.35">
      <c r="A567" s="76">
        <v>1101735</v>
      </c>
      <c r="B567" s="80">
        <v>16</v>
      </c>
      <c r="C567" s="75" t="s">
        <v>369</v>
      </c>
      <c r="D567" s="20">
        <v>87</v>
      </c>
      <c r="E567" s="21"/>
      <c r="F567" s="20">
        <f t="shared" si="17"/>
        <v>0</v>
      </c>
      <c r="G567" s="21">
        <v>3</v>
      </c>
      <c r="H567" s="22"/>
      <c r="I567" s="1" t="str">
        <f t="shared" si="16"/>
        <v>YesNo</v>
      </c>
    </row>
    <row r="568" spans="1:9" x14ac:dyDescent="0.35">
      <c r="A568" s="76">
        <v>1101736</v>
      </c>
      <c r="B568" s="80">
        <v>16</v>
      </c>
      <c r="C568" s="78" t="s">
        <v>543</v>
      </c>
      <c r="D568" s="20">
        <v>31</v>
      </c>
      <c r="E568" s="21"/>
      <c r="F568" s="20">
        <f t="shared" si="17"/>
        <v>0</v>
      </c>
      <c r="G568" s="21">
        <v>1</v>
      </c>
      <c r="H568" s="22"/>
      <c r="I568" s="1" t="str">
        <f t="shared" si="16"/>
        <v>YesNo</v>
      </c>
    </row>
    <row r="569" spans="1:9" hidden="1" x14ac:dyDescent="0.35">
      <c r="A569" s="76">
        <v>6301056</v>
      </c>
      <c r="B569" s="80">
        <v>16</v>
      </c>
      <c r="C569" s="75" t="s">
        <v>544</v>
      </c>
      <c r="D569" s="20">
        <v>33</v>
      </c>
      <c r="E569" s="21"/>
      <c r="F569" s="20">
        <f t="shared" si="17"/>
        <v>0</v>
      </c>
      <c r="G569" s="21"/>
      <c r="H569" s="22"/>
      <c r="I569" s="1" t="str">
        <f t="shared" si="16"/>
        <v>NoNo</v>
      </c>
    </row>
    <row r="570" spans="1:9" x14ac:dyDescent="0.35">
      <c r="A570" s="81">
        <v>1202452</v>
      </c>
      <c r="B570" s="80">
        <v>16</v>
      </c>
      <c r="C570" s="75" t="s">
        <v>370</v>
      </c>
      <c r="D570" s="20">
        <v>113</v>
      </c>
      <c r="E570" s="21"/>
      <c r="F570" s="20">
        <f t="shared" si="17"/>
        <v>0</v>
      </c>
      <c r="G570" s="21">
        <v>5</v>
      </c>
      <c r="H570" s="22"/>
      <c r="I570" s="1" t="str">
        <f t="shared" si="16"/>
        <v>YesNo</v>
      </c>
    </row>
    <row r="571" spans="1:9" hidden="1" x14ac:dyDescent="0.35">
      <c r="A571" s="81">
        <v>1202453</v>
      </c>
      <c r="B571" s="80">
        <v>16</v>
      </c>
      <c r="C571" s="75" t="s">
        <v>371</v>
      </c>
      <c r="D571" s="20">
        <v>62</v>
      </c>
      <c r="E571" s="21"/>
      <c r="F571" s="20">
        <f t="shared" si="17"/>
        <v>0</v>
      </c>
      <c r="G571" s="21"/>
      <c r="H571" s="22"/>
      <c r="I571" s="1" t="str">
        <f t="shared" si="16"/>
        <v>NoNo</v>
      </c>
    </row>
    <row r="572" spans="1:9" ht="15.5" x14ac:dyDescent="0.35">
      <c r="A572" s="162" t="s">
        <v>372</v>
      </c>
      <c r="B572" s="88"/>
      <c r="C572" s="176"/>
      <c r="D572" s="134"/>
      <c r="E572" s="135"/>
      <c r="F572" s="134"/>
      <c r="G572" s="136"/>
      <c r="H572" s="137"/>
      <c r="I572" s="1"/>
    </row>
    <row r="573" spans="1:9" x14ac:dyDescent="0.35">
      <c r="A573" s="81">
        <v>1202417</v>
      </c>
      <c r="B573" s="80">
        <v>18</v>
      </c>
      <c r="C573" s="74" t="s">
        <v>373</v>
      </c>
      <c r="D573" s="20">
        <v>43</v>
      </c>
      <c r="E573" s="21"/>
      <c r="F573" s="20">
        <f t="shared" si="17"/>
        <v>0</v>
      </c>
      <c r="G573" s="21">
        <v>3</v>
      </c>
      <c r="H573" s="22"/>
      <c r="I573" s="1" t="str">
        <f t="shared" si="16"/>
        <v>YesNo</v>
      </c>
    </row>
    <row r="574" spans="1:9" hidden="1" x14ac:dyDescent="0.35">
      <c r="A574" s="81">
        <v>1202419</v>
      </c>
      <c r="B574" s="80">
        <v>18</v>
      </c>
      <c r="C574" s="107" t="s">
        <v>374</v>
      </c>
      <c r="D574" s="20">
        <v>88</v>
      </c>
      <c r="E574" s="21"/>
      <c r="F574" s="20">
        <f t="shared" si="17"/>
        <v>0</v>
      </c>
      <c r="G574" s="21"/>
      <c r="H574" s="22"/>
      <c r="I574" s="1" t="str">
        <f t="shared" si="16"/>
        <v>NoNo</v>
      </c>
    </row>
    <row r="575" spans="1:9" x14ac:dyDescent="0.35">
      <c r="A575" s="67">
        <v>1101720</v>
      </c>
      <c r="B575" s="83">
        <v>18</v>
      </c>
      <c r="C575" s="73" t="s">
        <v>375</v>
      </c>
      <c r="D575" s="20">
        <v>110</v>
      </c>
      <c r="E575" s="21"/>
      <c r="F575" s="20">
        <f t="shared" si="17"/>
        <v>0</v>
      </c>
      <c r="G575" s="21">
        <v>2</v>
      </c>
      <c r="H575" s="22">
        <v>1.75</v>
      </c>
      <c r="I575" s="1" t="str">
        <f t="shared" si="16"/>
        <v>YesYes</v>
      </c>
    </row>
    <row r="576" spans="1:9" ht="15.5" x14ac:dyDescent="0.35">
      <c r="A576" s="162" t="s">
        <v>376</v>
      </c>
      <c r="B576" s="88"/>
      <c r="C576" s="176"/>
      <c r="D576" s="134"/>
      <c r="E576" s="135"/>
      <c r="F576" s="134"/>
      <c r="G576" s="136"/>
      <c r="H576" s="137"/>
      <c r="I576" s="1"/>
    </row>
    <row r="577" spans="1:9" x14ac:dyDescent="0.35">
      <c r="A577" s="76">
        <v>1101721</v>
      </c>
      <c r="B577" s="80">
        <v>17</v>
      </c>
      <c r="C577" s="75" t="s">
        <v>631</v>
      </c>
      <c r="D577" s="20">
        <v>186</v>
      </c>
      <c r="E577" s="21"/>
      <c r="F577" s="20">
        <f t="shared" si="17"/>
        <v>0</v>
      </c>
      <c r="G577" s="21">
        <v>5</v>
      </c>
      <c r="H577" s="22"/>
      <c r="I577" s="1" t="str">
        <f t="shared" si="16"/>
        <v>YesNo</v>
      </c>
    </row>
    <row r="578" spans="1:9" hidden="1" x14ac:dyDescent="0.35">
      <c r="A578" s="76">
        <v>1202451</v>
      </c>
      <c r="B578" s="80">
        <v>17</v>
      </c>
      <c r="C578" s="66" t="s">
        <v>377</v>
      </c>
      <c r="D578" s="20">
        <v>379</v>
      </c>
      <c r="E578" s="21"/>
      <c r="F578" s="20">
        <f t="shared" si="17"/>
        <v>0</v>
      </c>
      <c r="G578" s="21"/>
      <c r="H578" s="22"/>
      <c r="I578" s="1" t="str">
        <f t="shared" si="16"/>
        <v>NoNo</v>
      </c>
    </row>
    <row r="579" spans="1:9" hidden="1" x14ac:dyDescent="0.35">
      <c r="A579" s="76">
        <v>1202450</v>
      </c>
      <c r="B579" s="80">
        <v>17</v>
      </c>
      <c r="C579" s="66" t="s">
        <v>378</v>
      </c>
      <c r="D579" s="20">
        <v>447</v>
      </c>
      <c r="E579" s="21"/>
      <c r="F579" s="20">
        <f t="shared" si="17"/>
        <v>0</v>
      </c>
      <c r="G579" s="21"/>
      <c r="H579" s="22"/>
      <c r="I579" s="1" t="str">
        <f t="shared" si="16"/>
        <v>NoNo</v>
      </c>
    </row>
    <row r="580" spans="1:9" hidden="1" x14ac:dyDescent="0.35">
      <c r="A580" s="81">
        <v>1101722</v>
      </c>
      <c r="B580" s="80">
        <v>17</v>
      </c>
      <c r="C580" s="75" t="s">
        <v>379</v>
      </c>
      <c r="D580" s="20">
        <v>248</v>
      </c>
      <c r="E580" s="21"/>
      <c r="F580" s="20">
        <f t="shared" si="17"/>
        <v>0</v>
      </c>
      <c r="G580" s="21"/>
      <c r="H580" s="22"/>
      <c r="I580" s="1" t="str">
        <f t="shared" si="16"/>
        <v>NoNo</v>
      </c>
    </row>
    <row r="581" spans="1:9" hidden="1" x14ac:dyDescent="0.35">
      <c r="A581" s="81">
        <v>1202446</v>
      </c>
      <c r="B581" s="80">
        <v>17</v>
      </c>
      <c r="C581" s="75" t="s">
        <v>380</v>
      </c>
      <c r="D581" s="20">
        <v>172</v>
      </c>
      <c r="E581" s="21"/>
      <c r="F581" s="20">
        <f t="shared" si="17"/>
        <v>0</v>
      </c>
      <c r="G581" s="21"/>
      <c r="H581" s="22"/>
      <c r="I581" s="1" t="str">
        <f t="shared" si="16"/>
        <v>NoNo</v>
      </c>
    </row>
    <row r="582" spans="1:9" ht="15.5" hidden="1" x14ac:dyDescent="0.35">
      <c r="A582" s="162" t="s">
        <v>381</v>
      </c>
      <c r="B582" s="88"/>
      <c r="C582" s="149"/>
      <c r="D582" s="134"/>
      <c r="E582" s="135"/>
      <c r="F582" s="134"/>
      <c r="G582" s="136"/>
      <c r="H582" s="137"/>
      <c r="I582" s="1" t="str">
        <f t="shared" si="16"/>
        <v>NoNo</v>
      </c>
    </row>
    <row r="583" spans="1:9" hidden="1" x14ac:dyDescent="0.35">
      <c r="A583" s="67">
        <v>1101810</v>
      </c>
      <c r="B583" s="83">
        <v>20</v>
      </c>
      <c r="C583" s="59" t="s">
        <v>382</v>
      </c>
      <c r="D583" s="20">
        <v>13</v>
      </c>
      <c r="E583" s="21"/>
      <c r="F583" s="20">
        <f t="shared" si="17"/>
        <v>0</v>
      </c>
      <c r="G583" s="21"/>
      <c r="H583" s="22"/>
      <c r="I583" s="1" t="str">
        <f t="shared" si="16"/>
        <v>NoNo</v>
      </c>
    </row>
    <row r="584" spans="1:9" hidden="1" x14ac:dyDescent="0.35">
      <c r="A584" s="67">
        <v>1101811</v>
      </c>
      <c r="B584" s="83">
        <v>20</v>
      </c>
      <c r="C584" s="59" t="s">
        <v>383</v>
      </c>
      <c r="D584" s="20">
        <v>21</v>
      </c>
      <c r="E584" s="21"/>
      <c r="F584" s="20">
        <f t="shared" si="17"/>
        <v>0</v>
      </c>
      <c r="G584" s="21"/>
      <c r="H584" s="22"/>
      <c r="I584" s="1" t="str">
        <f t="shared" si="16"/>
        <v>NoNo</v>
      </c>
    </row>
    <row r="585" spans="1:9" hidden="1" x14ac:dyDescent="0.35">
      <c r="A585" s="67">
        <v>1202733</v>
      </c>
      <c r="B585" s="83">
        <v>20</v>
      </c>
      <c r="C585" s="59" t="s">
        <v>384</v>
      </c>
      <c r="D585" s="20">
        <v>24</v>
      </c>
      <c r="E585" s="21"/>
      <c r="F585" s="20">
        <f t="shared" si="17"/>
        <v>0</v>
      </c>
      <c r="G585" s="21"/>
      <c r="H585" s="22"/>
      <c r="I585" s="1" t="str">
        <f t="shared" ref="I585:I624" si="18">IF(G585&gt;0,"Yes","No")&amp;IF(H585&gt;0,"Yes","No")</f>
        <v>NoNo</v>
      </c>
    </row>
    <row r="586" spans="1:9" ht="18.5" x14ac:dyDescent="0.45">
      <c r="A586" s="161" t="s">
        <v>545</v>
      </c>
      <c r="B586" s="88"/>
      <c r="C586" s="149"/>
      <c r="D586" s="155"/>
      <c r="E586" s="156"/>
      <c r="F586" s="155"/>
      <c r="G586" s="136"/>
      <c r="H586" s="137"/>
      <c r="I586" s="1"/>
    </row>
    <row r="587" spans="1:9" ht="15.5" x14ac:dyDescent="0.35">
      <c r="A587" s="162" t="s">
        <v>546</v>
      </c>
      <c r="B587" s="88"/>
      <c r="C587" s="149"/>
      <c r="D587" s="158"/>
      <c r="E587" s="159"/>
      <c r="F587" s="158"/>
      <c r="G587" s="136"/>
      <c r="H587" s="137"/>
      <c r="I587" s="1"/>
    </row>
    <row r="588" spans="1:9" hidden="1" x14ac:dyDescent="0.35">
      <c r="A588" s="76">
        <v>6301300</v>
      </c>
      <c r="B588" s="80">
        <v>10</v>
      </c>
      <c r="C588" s="108" t="s">
        <v>547</v>
      </c>
      <c r="D588" s="20">
        <v>372</v>
      </c>
      <c r="E588" s="102"/>
      <c r="F588" s="20">
        <f t="shared" ref="F588:F624" si="19">+D588*E588</f>
        <v>0</v>
      </c>
      <c r="G588" s="102"/>
      <c r="H588" s="103"/>
      <c r="I588" s="1" t="str">
        <f t="shared" si="18"/>
        <v>NoNo</v>
      </c>
    </row>
    <row r="589" spans="1:9" x14ac:dyDescent="0.35">
      <c r="A589" s="76">
        <v>6301301</v>
      </c>
      <c r="B589" s="80">
        <v>10</v>
      </c>
      <c r="C589" s="108" t="s">
        <v>548</v>
      </c>
      <c r="D589" s="20">
        <v>311</v>
      </c>
      <c r="E589" s="102"/>
      <c r="F589" s="20">
        <f t="shared" si="19"/>
        <v>0</v>
      </c>
      <c r="G589" s="102"/>
      <c r="H589" s="103">
        <v>4</v>
      </c>
      <c r="I589" s="1" t="str">
        <f t="shared" si="18"/>
        <v>NoYes</v>
      </c>
    </row>
    <row r="590" spans="1:9" x14ac:dyDescent="0.35">
      <c r="A590" s="76">
        <v>6301302</v>
      </c>
      <c r="B590" s="80">
        <v>10</v>
      </c>
      <c r="C590" s="108" t="s">
        <v>549</v>
      </c>
      <c r="D590" s="20">
        <v>251</v>
      </c>
      <c r="E590" s="102"/>
      <c r="F590" s="20">
        <f t="shared" si="19"/>
        <v>0</v>
      </c>
      <c r="G590" s="102"/>
      <c r="H590" s="103">
        <v>3</v>
      </c>
      <c r="I590" s="1" t="str">
        <f t="shared" si="18"/>
        <v>NoYes</v>
      </c>
    </row>
    <row r="591" spans="1:9" x14ac:dyDescent="0.35">
      <c r="A591" s="89">
        <v>6301180</v>
      </c>
      <c r="B591" s="90">
        <v>10</v>
      </c>
      <c r="C591" s="59" t="s">
        <v>550</v>
      </c>
      <c r="D591" s="20">
        <v>347</v>
      </c>
      <c r="E591" s="21"/>
      <c r="F591" s="20">
        <f t="shared" si="19"/>
        <v>0</v>
      </c>
      <c r="G591" s="21"/>
      <c r="H591" s="22">
        <v>2</v>
      </c>
      <c r="I591" s="1" t="str">
        <f t="shared" si="18"/>
        <v>NoYes</v>
      </c>
    </row>
    <row r="592" spans="1:9" x14ac:dyDescent="0.35">
      <c r="A592" s="89">
        <v>6301181</v>
      </c>
      <c r="B592" s="90">
        <v>10</v>
      </c>
      <c r="C592" s="59" t="s">
        <v>551</v>
      </c>
      <c r="D592" s="20">
        <v>482</v>
      </c>
      <c r="E592" s="21"/>
      <c r="F592" s="20">
        <f t="shared" si="19"/>
        <v>0</v>
      </c>
      <c r="G592" s="21"/>
      <c r="H592" s="22">
        <v>1</v>
      </c>
      <c r="I592" s="1" t="str">
        <f t="shared" si="18"/>
        <v>NoYes</v>
      </c>
    </row>
    <row r="593" spans="1:9" hidden="1" x14ac:dyDescent="0.35">
      <c r="A593" s="89">
        <v>6301233</v>
      </c>
      <c r="B593" s="90">
        <v>10</v>
      </c>
      <c r="C593" s="59" t="s">
        <v>552</v>
      </c>
      <c r="D593" s="20">
        <v>567</v>
      </c>
      <c r="E593" s="21"/>
      <c r="F593" s="20">
        <f t="shared" si="19"/>
        <v>0</v>
      </c>
      <c r="G593" s="21"/>
      <c r="H593" s="22"/>
      <c r="I593" s="1" t="str">
        <f t="shared" si="18"/>
        <v>NoNo</v>
      </c>
    </row>
    <row r="594" spans="1:9" hidden="1" x14ac:dyDescent="0.35">
      <c r="A594" s="89">
        <v>6301234</v>
      </c>
      <c r="B594" s="90">
        <v>10</v>
      </c>
      <c r="C594" s="59" t="s">
        <v>553</v>
      </c>
      <c r="D594" s="20">
        <v>434</v>
      </c>
      <c r="E594" s="21"/>
      <c r="F594" s="20">
        <f t="shared" si="19"/>
        <v>0</v>
      </c>
      <c r="G594" s="21"/>
      <c r="H594" s="22"/>
      <c r="I594" s="1" t="str">
        <f t="shared" si="18"/>
        <v>NoNo</v>
      </c>
    </row>
    <row r="595" spans="1:9" hidden="1" x14ac:dyDescent="0.35">
      <c r="A595" s="89">
        <v>6301237</v>
      </c>
      <c r="B595" s="90">
        <v>10</v>
      </c>
      <c r="C595" s="59" t="s">
        <v>396</v>
      </c>
      <c r="D595" s="20">
        <v>263</v>
      </c>
      <c r="E595" s="21"/>
      <c r="F595" s="20">
        <f t="shared" si="19"/>
        <v>0</v>
      </c>
      <c r="G595" s="21"/>
      <c r="H595" s="22"/>
      <c r="I595" s="1" t="str">
        <f t="shared" si="18"/>
        <v>NoNo</v>
      </c>
    </row>
    <row r="596" spans="1:9" hidden="1" x14ac:dyDescent="0.35">
      <c r="A596" s="89">
        <v>6301243</v>
      </c>
      <c r="B596" s="90">
        <v>11</v>
      </c>
      <c r="C596" s="59" t="s">
        <v>397</v>
      </c>
      <c r="D596" s="20">
        <v>271</v>
      </c>
      <c r="E596" s="21"/>
      <c r="F596" s="20">
        <f t="shared" si="19"/>
        <v>0</v>
      </c>
      <c r="G596" s="21"/>
      <c r="H596" s="22"/>
      <c r="I596" s="1" t="str">
        <f t="shared" si="18"/>
        <v>NoNo</v>
      </c>
    </row>
    <row r="597" spans="1:9" hidden="1" x14ac:dyDescent="0.35">
      <c r="A597" s="67">
        <v>6301044</v>
      </c>
      <c r="B597" s="83">
        <v>11</v>
      </c>
      <c r="C597" s="35" t="s">
        <v>554</v>
      </c>
      <c r="D597" s="20">
        <v>798</v>
      </c>
      <c r="E597" s="21"/>
      <c r="F597" s="20">
        <f t="shared" si="19"/>
        <v>0</v>
      </c>
      <c r="G597" s="21"/>
      <c r="H597" s="22"/>
      <c r="I597" s="1" t="str">
        <f t="shared" si="18"/>
        <v>NoNo</v>
      </c>
    </row>
    <row r="598" spans="1:9" hidden="1" x14ac:dyDescent="0.35">
      <c r="A598" s="89">
        <v>6301242</v>
      </c>
      <c r="B598" s="90">
        <v>11</v>
      </c>
      <c r="C598" s="35" t="s">
        <v>399</v>
      </c>
      <c r="D598" s="20">
        <v>429</v>
      </c>
      <c r="E598" s="21"/>
      <c r="F598" s="20">
        <f t="shared" si="19"/>
        <v>0</v>
      </c>
      <c r="G598" s="21"/>
      <c r="H598" s="22"/>
      <c r="I598" s="1" t="str">
        <f t="shared" si="18"/>
        <v>NoNo</v>
      </c>
    </row>
    <row r="599" spans="1:9" x14ac:dyDescent="0.35">
      <c r="A599" s="76">
        <v>6301231</v>
      </c>
      <c r="B599" s="80">
        <v>11</v>
      </c>
      <c r="C599" s="52" t="s">
        <v>555</v>
      </c>
      <c r="D599" s="20">
        <v>389</v>
      </c>
      <c r="E599" s="21"/>
      <c r="F599" s="20">
        <f t="shared" si="19"/>
        <v>0</v>
      </c>
      <c r="G599" s="21">
        <v>1</v>
      </c>
      <c r="H599" s="22"/>
      <c r="I599" s="1" t="str">
        <f t="shared" si="18"/>
        <v>YesNo</v>
      </c>
    </row>
    <row r="600" spans="1:9" x14ac:dyDescent="0.35">
      <c r="A600" s="89">
        <v>6301232</v>
      </c>
      <c r="B600" s="90">
        <v>11</v>
      </c>
      <c r="C600" s="52" t="s">
        <v>556</v>
      </c>
      <c r="D600" s="20">
        <v>387</v>
      </c>
      <c r="E600" s="21"/>
      <c r="F600" s="20">
        <f t="shared" si="19"/>
        <v>0</v>
      </c>
      <c r="G600" s="21">
        <v>1</v>
      </c>
      <c r="H600" s="22"/>
      <c r="I600" s="1" t="str">
        <f t="shared" si="18"/>
        <v>YesNo</v>
      </c>
    </row>
    <row r="601" spans="1:9" ht="15.5" x14ac:dyDescent="0.35">
      <c r="A601" s="162" t="s">
        <v>557</v>
      </c>
      <c r="B601" s="88"/>
      <c r="C601" s="176"/>
      <c r="D601" s="134"/>
      <c r="E601" s="135"/>
      <c r="F601" s="134"/>
      <c r="G601" s="136"/>
      <c r="H601" s="137"/>
      <c r="I601" s="1"/>
    </row>
    <row r="602" spans="1:9" hidden="1" x14ac:dyDescent="0.35">
      <c r="A602" s="89">
        <v>6301042</v>
      </c>
      <c r="B602" s="90">
        <v>12</v>
      </c>
      <c r="C602" s="59" t="s">
        <v>632</v>
      </c>
      <c r="D602" s="20">
        <v>48</v>
      </c>
      <c r="E602" s="21"/>
      <c r="F602" s="20">
        <f t="shared" si="19"/>
        <v>0</v>
      </c>
      <c r="G602" s="21"/>
      <c r="H602" s="22"/>
      <c r="I602" s="1" t="str">
        <f t="shared" si="18"/>
        <v>NoNo</v>
      </c>
    </row>
    <row r="603" spans="1:9" x14ac:dyDescent="0.35">
      <c r="A603" s="89">
        <v>6301235</v>
      </c>
      <c r="B603" s="90">
        <v>12</v>
      </c>
      <c r="C603" s="59" t="s">
        <v>558</v>
      </c>
      <c r="D603" s="20">
        <v>41</v>
      </c>
      <c r="E603" s="21"/>
      <c r="F603" s="20">
        <f t="shared" si="19"/>
        <v>0</v>
      </c>
      <c r="G603" s="21">
        <v>2</v>
      </c>
      <c r="H603" s="22">
        <v>0.57999999999999996</v>
      </c>
      <c r="I603" s="1" t="str">
        <f t="shared" si="18"/>
        <v>YesYes</v>
      </c>
    </row>
    <row r="604" spans="1:9" x14ac:dyDescent="0.35">
      <c r="A604" s="89">
        <v>6301043</v>
      </c>
      <c r="B604" s="90">
        <v>12</v>
      </c>
      <c r="C604" s="59" t="s">
        <v>559</v>
      </c>
      <c r="D604" s="20">
        <v>49</v>
      </c>
      <c r="E604" s="21"/>
      <c r="F604" s="20">
        <f t="shared" si="19"/>
        <v>0</v>
      </c>
      <c r="G604" s="21"/>
      <c r="H604" s="22">
        <v>1.75</v>
      </c>
      <c r="I604" s="1" t="str">
        <f t="shared" si="18"/>
        <v>NoYes</v>
      </c>
    </row>
    <row r="605" spans="1:9" hidden="1" x14ac:dyDescent="0.35">
      <c r="A605" s="89">
        <v>6301146</v>
      </c>
      <c r="B605" s="90">
        <v>12</v>
      </c>
      <c r="C605" s="59" t="s">
        <v>560</v>
      </c>
      <c r="D605" s="20">
        <v>63</v>
      </c>
      <c r="E605" s="21"/>
      <c r="F605" s="20">
        <f t="shared" si="19"/>
        <v>0</v>
      </c>
      <c r="G605" s="21"/>
      <c r="H605" s="22"/>
      <c r="I605" s="1" t="str">
        <f t="shared" si="18"/>
        <v>NoNo</v>
      </c>
    </row>
    <row r="606" spans="1:9" hidden="1" x14ac:dyDescent="0.35">
      <c r="A606" s="89">
        <v>6301244</v>
      </c>
      <c r="B606" s="90">
        <v>12</v>
      </c>
      <c r="C606" s="59" t="s">
        <v>392</v>
      </c>
      <c r="D606" s="20">
        <v>124</v>
      </c>
      <c r="E606" s="21"/>
      <c r="F606" s="20">
        <f t="shared" si="19"/>
        <v>0</v>
      </c>
      <c r="G606" s="21"/>
      <c r="H606" s="22"/>
      <c r="I606" s="1" t="str">
        <f t="shared" si="18"/>
        <v>NoNo</v>
      </c>
    </row>
    <row r="607" spans="1:9" x14ac:dyDescent="0.35">
      <c r="A607" s="89">
        <v>6301241</v>
      </c>
      <c r="B607" s="90">
        <v>12</v>
      </c>
      <c r="C607" s="59" t="s">
        <v>393</v>
      </c>
      <c r="D607" s="20">
        <v>17</v>
      </c>
      <c r="E607" s="21"/>
      <c r="F607" s="20">
        <f t="shared" si="19"/>
        <v>0</v>
      </c>
      <c r="G607" s="21">
        <v>2</v>
      </c>
      <c r="H607" s="22">
        <v>0.79</v>
      </c>
      <c r="I607" s="1" t="str">
        <f t="shared" si="18"/>
        <v>YesYes</v>
      </c>
    </row>
    <row r="608" spans="1:9" x14ac:dyDescent="0.35">
      <c r="A608" s="89">
        <v>6301236</v>
      </c>
      <c r="B608" s="90">
        <v>12</v>
      </c>
      <c r="C608" s="59" t="s">
        <v>394</v>
      </c>
      <c r="D608" s="20">
        <v>54</v>
      </c>
      <c r="E608" s="21"/>
      <c r="F608" s="20">
        <f t="shared" si="19"/>
        <v>0</v>
      </c>
      <c r="G608" s="21">
        <v>3</v>
      </c>
      <c r="H608" s="22">
        <v>0.17</v>
      </c>
      <c r="I608" s="1" t="str">
        <f t="shared" si="18"/>
        <v>YesYes</v>
      </c>
    </row>
    <row r="609" spans="1:9" x14ac:dyDescent="0.35">
      <c r="A609" s="89">
        <v>1202819</v>
      </c>
      <c r="B609" s="90">
        <v>12</v>
      </c>
      <c r="C609" s="59" t="s">
        <v>395</v>
      </c>
      <c r="D609" s="20">
        <v>47</v>
      </c>
      <c r="E609" s="21"/>
      <c r="F609" s="20">
        <f t="shared" si="19"/>
        <v>0</v>
      </c>
      <c r="G609" s="21">
        <v>1</v>
      </c>
      <c r="H609" s="22">
        <v>0.33</v>
      </c>
      <c r="I609" s="1" t="str">
        <f t="shared" si="18"/>
        <v>YesYes</v>
      </c>
    </row>
    <row r="610" spans="1:9" x14ac:dyDescent="0.35">
      <c r="A610" s="89">
        <v>6301238</v>
      </c>
      <c r="B610" s="90">
        <v>13</v>
      </c>
      <c r="C610" s="75" t="s">
        <v>398</v>
      </c>
      <c r="D610" s="20">
        <v>84</v>
      </c>
      <c r="E610" s="21"/>
      <c r="F610" s="20">
        <f t="shared" si="19"/>
        <v>0</v>
      </c>
      <c r="G610" s="21">
        <v>2</v>
      </c>
      <c r="H610" s="22">
        <v>0.17</v>
      </c>
      <c r="I610" s="1" t="str">
        <f t="shared" si="18"/>
        <v>YesYes</v>
      </c>
    </row>
    <row r="611" spans="1:9" hidden="1" x14ac:dyDescent="0.35">
      <c r="A611" s="89">
        <v>6301239</v>
      </c>
      <c r="B611" s="90">
        <v>13</v>
      </c>
      <c r="C611" s="109" t="s">
        <v>400</v>
      </c>
      <c r="D611" s="20">
        <v>138</v>
      </c>
      <c r="E611" s="21"/>
      <c r="F611" s="20">
        <f t="shared" si="19"/>
        <v>0</v>
      </c>
      <c r="G611" s="21"/>
      <c r="H611" s="22"/>
      <c r="I611" s="1" t="str">
        <f t="shared" si="18"/>
        <v>NoNo</v>
      </c>
    </row>
    <row r="612" spans="1:9" x14ac:dyDescent="0.35">
      <c r="A612" s="89">
        <v>1101832</v>
      </c>
      <c r="B612" s="90">
        <v>13</v>
      </c>
      <c r="C612" s="52" t="s">
        <v>401</v>
      </c>
      <c r="D612" s="20">
        <v>41</v>
      </c>
      <c r="E612" s="21"/>
      <c r="F612" s="20">
        <f t="shared" si="19"/>
        <v>0</v>
      </c>
      <c r="G612" s="21">
        <v>2</v>
      </c>
      <c r="H612" s="22"/>
      <c r="I612" s="1" t="str">
        <f t="shared" si="18"/>
        <v>YesNo</v>
      </c>
    </row>
    <row r="613" spans="1:9" x14ac:dyDescent="0.35">
      <c r="A613" s="180">
        <v>1202813</v>
      </c>
      <c r="B613" s="181">
        <v>13</v>
      </c>
      <c r="C613" s="59" t="s">
        <v>402</v>
      </c>
      <c r="D613" s="20">
        <v>114</v>
      </c>
      <c r="E613" s="21"/>
      <c r="F613" s="20">
        <f t="shared" si="19"/>
        <v>0</v>
      </c>
      <c r="G613" s="21">
        <v>2</v>
      </c>
      <c r="H613" s="22">
        <v>0.17</v>
      </c>
      <c r="I613" s="1" t="str">
        <f t="shared" si="18"/>
        <v>YesYes</v>
      </c>
    </row>
    <row r="614" spans="1:9" x14ac:dyDescent="0.35">
      <c r="A614" s="180">
        <v>1202804</v>
      </c>
      <c r="B614" s="181">
        <v>13</v>
      </c>
      <c r="C614" s="59" t="s">
        <v>403</v>
      </c>
      <c r="D614" s="20">
        <v>56</v>
      </c>
      <c r="E614" s="21"/>
      <c r="F614" s="20">
        <f t="shared" si="19"/>
        <v>0</v>
      </c>
      <c r="G614" s="21">
        <v>2</v>
      </c>
      <c r="H614" s="22">
        <v>0.5</v>
      </c>
      <c r="I614" s="1" t="str">
        <f t="shared" si="18"/>
        <v>YesYes</v>
      </c>
    </row>
    <row r="615" spans="1:9" hidden="1" x14ac:dyDescent="0.35">
      <c r="A615" s="180">
        <v>1202816</v>
      </c>
      <c r="B615" s="181">
        <v>13</v>
      </c>
      <c r="C615" s="59" t="s">
        <v>404</v>
      </c>
      <c r="D615" s="20">
        <v>142</v>
      </c>
      <c r="E615" s="21"/>
      <c r="F615" s="20">
        <f t="shared" si="19"/>
        <v>0</v>
      </c>
      <c r="G615" s="21"/>
      <c r="H615" s="22"/>
      <c r="I615" s="1" t="str">
        <f t="shared" si="18"/>
        <v>NoNo</v>
      </c>
    </row>
    <row r="616" spans="1:9" x14ac:dyDescent="0.35">
      <c r="A616" s="89">
        <v>1202817</v>
      </c>
      <c r="B616" s="90">
        <v>13</v>
      </c>
      <c r="C616" s="52" t="s">
        <v>405</v>
      </c>
      <c r="D616" s="20">
        <v>142</v>
      </c>
      <c r="E616" s="21"/>
      <c r="F616" s="20">
        <f t="shared" si="19"/>
        <v>0</v>
      </c>
      <c r="G616" s="21">
        <v>2</v>
      </c>
      <c r="H616" s="22"/>
      <c r="I616" s="1" t="str">
        <f t="shared" si="18"/>
        <v>YesNo</v>
      </c>
    </row>
    <row r="617" spans="1:9" x14ac:dyDescent="0.35">
      <c r="A617" s="76">
        <v>6301240</v>
      </c>
      <c r="B617" s="80">
        <v>13</v>
      </c>
      <c r="C617" s="52" t="s">
        <v>406</v>
      </c>
      <c r="D617" s="20">
        <v>138</v>
      </c>
      <c r="E617" s="21"/>
      <c r="F617" s="20">
        <f t="shared" si="19"/>
        <v>0</v>
      </c>
      <c r="G617" s="21">
        <v>2</v>
      </c>
      <c r="H617" s="22"/>
      <c r="I617" s="1" t="str">
        <f t="shared" si="18"/>
        <v>YesNo</v>
      </c>
    </row>
    <row r="618" spans="1:9" ht="15.5" x14ac:dyDescent="0.35">
      <c r="A618" s="162" t="s">
        <v>385</v>
      </c>
      <c r="B618" s="88"/>
      <c r="C618" s="182"/>
      <c r="D618" s="134"/>
      <c r="E618" s="135"/>
      <c r="F618" s="134"/>
      <c r="G618" s="136"/>
      <c r="H618" s="137"/>
      <c r="I618" s="1"/>
    </row>
    <row r="619" spans="1:9" x14ac:dyDescent="0.35">
      <c r="A619" s="76">
        <v>1101816</v>
      </c>
      <c r="B619" s="80">
        <v>14</v>
      </c>
      <c r="C619" s="59" t="s">
        <v>386</v>
      </c>
      <c r="D619" s="20">
        <v>29</v>
      </c>
      <c r="E619" s="21"/>
      <c r="F619" s="20">
        <f t="shared" si="19"/>
        <v>0</v>
      </c>
      <c r="G619" s="21">
        <v>1</v>
      </c>
      <c r="H619" s="22">
        <v>0.4</v>
      </c>
      <c r="I619" s="1" t="str">
        <f t="shared" si="18"/>
        <v>YesYes</v>
      </c>
    </row>
    <row r="620" spans="1:9" x14ac:dyDescent="0.35">
      <c r="A620" s="76">
        <v>1202812</v>
      </c>
      <c r="B620" s="80">
        <v>14</v>
      </c>
      <c r="C620" s="59" t="s">
        <v>387</v>
      </c>
      <c r="D620" s="20">
        <v>45</v>
      </c>
      <c r="E620" s="21"/>
      <c r="F620" s="20">
        <f t="shared" si="19"/>
        <v>0</v>
      </c>
      <c r="G620" s="21">
        <v>1</v>
      </c>
      <c r="H620" s="22">
        <v>0.17</v>
      </c>
      <c r="I620" s="1" t="str">
        <f t="shared" si="18"/>
        <v>YesYes</v>
      </c>
    </row>
    <row r="621" spans="1:9" x14ac:dyDescent="0.35">
      <c r="A621" s="76">
        <v>1202818</v>
      </c>
      <c r="B621" s="80">
        <v>14</v>
      </c>
      <c r="C621" s="59" t="s">
        <v>388</v>
      </c>
      <c r="D621" s="20">
        <v>16</v>
      </c>
      <c r="E621" s="21"/>
      <c r="F621" s="20">
        <f t="shared" si="19"/>
        <v>0</v>
      </c>
      <c r="G621" s="21">
        <v>1</v>
      </c>
      <c r="H621" s="22">
        <v>0.57999999999999996</v>
      </c>
      <c r="I621" s="1" t="str">
        <f t="shared" si="18"/>
        <v>YesYes</v>
      </c>
    </row>
    <row r="622" spans="1:9" hidden="1" x14ac:dyDescent="0.35">
      <c r="A622" s="76">
        <v>6301048</v>
      </c>
      <c r="B622" s="80">
        <v>14</v>
      </c>
      <c r="C622" s="59" t="s">
        <v>389</v>
      </c>
      <c r="D622" s="20">
        <v>111</v>
      </c>
      <c r="E622" s="21"/>
      <c r="F622" s="20">
        <f t="shared" si="19"/>
        <v>0</v>
      </c>
      <c r="G622" s="21"/>
      <c r="H622" s="22"/>
      <c r="I622" s="1" t="str">
        <f t="shared" si="18"/>
        <v>NoNo</v>
      </c>
    </row>
    <row r="623" spans="1:9" hidden="1" x14ac:dyDescent="0.35">
      <c r="A623" s="76">
        <v>6301049</v>
      </c>
      <c r="B623" s="80">
        <v>14</v>
      </c>
      <c r="C623" s="59" t="s">
        <v>390</v>
      </c>
      <c r="D623" s="20">
        <v>181</v>
      </c>
      <c r="E623" s="21"/>
      <c r="F623" s="20">
        <f t="shared" si="19"/>
        <v>0</v>
      </c>
      <c r="G623" s="21"/>
      <c r="H623" s="22"/>
      <c r="I623" s="1" t="str">
        <f t="shared" si="18"/>
        <v>NoNo</v>
      </c>
    </row>
    <row r="624" spans="1:9" x14ac:dyDescent="0.35">
      <c r="A624" s="76">
        <v>6301047</v>
      </c>
      <c r="B624" s="80">
        <v>14</v>
      </c>
      <c r="C624" s="59" t="s">
        <v>391</v>
      </c>
      <c r="D624" s="20">
        <v>76</v>
      </c>
      <c r="E624" s="21"/>
      <c r="F624" s="20">
        <f t="shared" si="19"/>
        <v>0</v>
      </c>
      <c r="G624" s="21">
        <v>1</v>
      </c>
      <c r="H624" s="22"/>
      <c r="I624" s="1" t="str">
        <f t="shared" si="18"/>
        <v>YesNo</v>
      </c>
    </row>
    <row r="625" spans="1:9" x14ac:dyDescent="0.35">
      <c r="A625" s="110"/>
      <c r="B625" s="111"/>
      <c r="C625" s="43"/>
      <c r="D625" s="2"/>
      <c r="E625" s="3">
        <f>SUM($E8:$E624)</f>
        <v>0</v>
      </c>
      <c r="F625" s="2">
        <f>SUM($F8:$F624)</f>
        <v>0</v>
      </c>
      <c r="G625" s="183">
        <f>SUM(G8:G624)</f>
        <v>730</v>
      </c>
      <c r="H625" s="183">
        <f>SUM(H8:H624)</f>
        <v>167.55999999999995</v>
      </c>
      <c r="I625" s="112"/>
    </row>
    <row r="626" spans="1:9" x14ac:dyDescent="0.35">
      <c r="A626" s="184"/>
      <c r="B626" s="115"/>
      <c r="C626" s="42"/>
      <c r="D626" s="4"/>
      <c r="E626" s="3">
        <f>SUM($E8:$E624)</f>
        <v>0</v>
      </c>
      <c r="F626" s="2">
        <f>SUM($F8:$F624)</f>
        <v>0</v>
      </c>
      <c r="G626"/>
      <c r="H626"/>
      <c r="I626"/>
    </row>
    <row r="627" spans="1:9" x14ac:dyDescent="0.35">
      <c r="A627"/>
      <c r="B627"/>
      <c r="C627"/>
      <c r="D627" s="5" t="s">
        <v>407</v>
      </c>
      <c r="E627" s="6">
        <v>0</v>
      </c>
      <c r="F627" s="7">
        <f>F626*E627</f>
        <v>0</v>
      </c>
      <c r="G627"/>
      <c r="H627" s="113"/>
    </row>
    <row r="628" spans="1:9" x14ac:dyDescent="0.35">
      <c r="A628"/>
      <c r="B628"/>
      <c r="C628" s="113"/>
      <c r="D628" s="5" t="s">
        <v>408</v>
      </c>
      <c r="E628" s="6"/>
      <c r="F628" s="7">
        <f>F626-F627</f>
        <v>0</v>
      </c>
      <c r="G628" s="113"/>
      <c r="I628"/>
    </row>
    <row r="629" spans="1:9" x14ac:dyDescent="0.35">
      <c r="B629" s="114"/>
      <c r="C629" s="113"/>
      <c r="D629" s="5" t="s">
        <v>409</v>
      </c>
      <c r="E629" s="8">
        <v>6.25E-2</v>
      </c>
      <c r="F629" s="9">
        <f>F628*E629</f>
        <v>0</v>
      </c>
      <c r="I629"/>
    </row>
    <row r="630" spans="1:9" x14ac:dyDescent="0.35">
      <c r="B630" s="114"/>
      <c r="C630" s="113"/>
      <c r="D630"/>
      <c r="E630" s="10" t="s">
        <v>410</v>
      </c>
      <c r="F630" s="11">
        <f>F628+F629</f>
        <v>0</v>
      </c>
      <c r="I630"/>
    </row>
    <row r="631" spans="1:9" x14ac:dyDescent="0.35">
      <c r="B631" s="114"/>
      <c r="C631" s="113"/>
      <c r="D631" s="116"/>
      <c r="E631" s="113"/>
      <c r="F631" s="116"/>
      <c r="I631"/>
    </row>
  </sheetData>
  <sheetProtection algorithmName="SHA-512" hashValue="XH1OEWCY10yw0erPyF3f+oRB2WQanvmaQ8X+Pydup7KAm1x5mSuwwdyHw8tjiuyJecxKbM7ChupNoYZYswnM1Q==" saltValue="VUoIHGXl5ZVF1oqmheHLLw==" spinCount="100000" sheet="1" objects="1" scenarios="1"/>
  <autoFilter ref="A5:I630" xr:uid="{96F03A54-C871-46A2-AFEF-1D76A26B7902}">
    <filterColumn colId="8">
      <filters blank="1">
        <filter val="NoYes"/>
        <filter val="YesNo"/>
        <filter val="YesYes"/>
      </filters>
    </filterColumn>
  </autoFilter>
  <conditionalFormatting sqref="A108:A109">
    <cfRule type="duplicateValues" dxfId="1" priority="1"/>
  </conditionalFormatting>
  <conditionalFormatting sqref="A401:A402">
    <cfRule type="duplicateValues" dxfId="0" priority="2"/>
  </conditionalFormatting>
  <hyperlinks>
    <hyperlink ref="C8" r:id="rId1" xr:uid="{85070485-B526-40A1-810C-773CD2CF4A58}"/>
    <hyperlink ref="C9" r:id="rId2" xr:uid="{E52719CD-EBA5-4B58-B49F-3F1C7D5630F7}"/>
    <hyperlink ref="C10" r:id="rId3" xr:uid="{7D06D537-A60C-44DB-A876-679B0FAC4B73}"/>
    <hyperlink ref="C11" r:id="rId4" xr:uid="{86E9B5B7-8F84-4A80-87D6-88D35303487D}"/>
    <hyperlink ref="C13" r:id="rId5" xr:uid="{3E825C97-A739-4879-9438-5B4E8FB30875}"/>
    <hyperlink ref="C14" r:id="rId6" xr:uid="{4DE29AEE-ABB1-45E4-83B7-68C87FAF90B7}"/>
    <hyperlink ref="C15" r:id="rId7" xr:uid="{0ADB3E29-7BF1-4393-AE6C-A01FA4843AF3}"/>
    <hyperlink ref="C16" r:id="rId8" xr:uid="{C3B6C5B4-7ABE-4A1B-A274-52A7FB9AABF0}"/>
    <hyperlink ref="C18" r:id="rId9" xr:uid="{0BE5A1CF-7DFA-4268-93D7-3E17409E9FEB}"/>
    <hyperlink ref="C21" r:id="rId10" xr:uid="{CF01C991-1386-4E25-9FAF-84174A1F92E0}"/>
    <hyperlink ref="C22" r:id="rId11" xr:uid="{04AAF7F6-888C-487F-8717-D135AE21D87A}"/>
    <hyperlink ref="C23" r:id="rId12" xr:uid="{203CFAB2-D704-4AE7-B25A-0B2B189631B3}"/>
    <hyperlink ref="C24" r:id="rId13" xr:uid="{BBFD7625-2885-4720-BDF8-4A53FCDC3F7C}"/>
    <hyperlink ref="C27" r:id="rId14" display="#10 Color Sparkler metal" xr:uid="{575737B0-4A79-4E6C-A732-3B13062FC79A}"/>
    <hyperlink ref="C29" r:id="rId15" xr:uid="{81839BC6-E420-4390-B323-57E78FED63BE}"/>
    <hyperlink ref="C30" r:id="rId16" xr:uid="{334753D4-A336-4666-8CC6-300EA984DDBC}"/>
    <hyperlink ref="C31" r:id="rId17" xr:uid="{03AE3A38-D13E-400B-9765-7A2E6A8EF16C}"/>
    <hyperlink ref="C32" r:id="rId18" xr:uid="{D8922F3C-6BF4-41FC-B49D-810D2E1AC553}"/>
    <hyperlink ref="C38" r:id="rId19" xr:uid="{8BC77438-85B0-48EE-A55B-404D10EB5D7D}"/>
    <hyperlink ref="C40" r:id="rId20" xr:uid="{1C4022C8-3404-4DC6-BE88-D1ECCFB45F7A}"/>
    <hyperlink ref="C41" r:id="rId21" xr:uid="{91262E55-7EB6-4515-9E2E-D264DE93B9EC}"/>
    <hyperlink ref="C42" r:id="rId22" xr:uid="{1F4EED78-563A-48B8-9144-9EE6DDC8B236}"/>
    <hyperlink ref="C43" r:id="rId23" xr:uid="{DD4E4583-5434-402B-9907-F3A99B8471D9}"/>
    <hyperlink ref="C44" r:id="rId24" xr:uid="{E152C86A-A2C2-49F9-8AA1-5154553BD2C5}"/>
    <hyperlink ref="C45" r:id="rId25" xr:uid="{3A1BFA33-9855-49E0-990D-DE1AF31F2626}"/>
    <hyperlink ref="C46" r:id="rId26" display="Bull Whip -5 Shot (4) JUMBO             " xr:uid="{AA20A424-53FE-49E7-AA50-04F22B6FE5AB}"/>
    <hyperlink ref="C47" r:id="rId27" xr:uid="{2C46733D-FE87-4D20-903F-45E2C63C88C3}"/>
    <hyperlink ref="C48" r:id="rId28" display="Gambler -5 Shot (4) JUMBO            " xr:uid="{D01012BF-D5FB-4A8B-9B89-E8F22E357306}"/>
    <hyperlink ref="C49" r:id="rId29" xr:uid="{DF16C1EE-23DF-431D-8CCA-B3B68FF10346}"/>
    <hyperlink ref="C50" r:id="rId30" xr:uid="{8AC58FC5-7D02-4988-8CED-44823CD8E707}"/>
    <hyperlink ref="C51" r:id="rId31" xr:uid="{8C95C398-F457-4DDD-8B98-6B3FEAA02B40}"/>
    <hyperlink ref="C52" r:id="rId32" xr:uid="{EC894BF0-CB14-4CD8-BE33-F845D0368843}"/>
    <hyperlink ref="C56" r:id="rId33" xr:uid="{6583462C-404C-4555-88B6-75AF572EBDE0}"/>
    <hyperlink ref="C57" r:id="rId34" xr:uid="{40F855C4-EFF7-4621-ABFC-69DD1B33A226}"/>
    <hyperlink ref="C58" r:id="rId35" xr:uid="{48859ED8-E8A6-43F0-9279-B51BA90BEC33}"/>
    <hyperlink ref="C62" r:id="rId36" xr:uid="{3D9817AA-C4E9-4389-8E6D-D1CBB4E95392}"/>
    <hyperlink ref="C65" r:id="rId37" xr:uid="{3AB15D90-F9FA-4374-B45A-538D3EAEACCA}"/>
    <hyperlink ref="C64" r:id="rId38" xr:uid="{41D28332-DAAE-4390-A0B1-71602164454E}"/>
    <hyperlink ref="C63" r:id="rId39" xr:uid="{286EF0E6-A7D3-43E6-BB78-31591CB3D3A2}"/>
    <hyperlink ref="C76" r:id="rId40" xr:uid="{698D290B-D67E-4426-8E0D-34BA6CE5F15C}"/>
    <hyperlink ref="C77" r:id="rId41" xr:uid="{D1E59CC6-DF0D-4FDD-BD02-1688511BEFF8}"/>
    <hyperlink ref="C78" r:id="rId42" xr:uid="{FAA6E679-E6D3-46D8-8A2F-FC1DDA02CA8F}"/>
    <hyperlink ref="C80" r:id="rId43" xr:uid="{B5AE1D80-4643-4FDA-881C-B5BB4CA471AE}"/>
    <hyperlink ref="C81" r:id="rId44" xr:uid="{B24C1208-D6CC-471B-A1EB-22A0625AEE8E}"/>
    <hyperlink ref="C83" r:id="rId45" xr:uid="{BAFA66A9-1504-47C0-BDCC-B6E23FCFFFAF}"/>
    <hyperlink ref="C90" r:id="rId46" xr:uid="{0BD7816B-997D-4AD6-8267-5CE35F5D0F05}"/>
    <hyperlink ref="C97" r:id="rId47" xr:uid="{E559B00E-0A19-439A-9AF0-6AF17A783664}"/>
    <hyperlink ref="C98" r:id="rId48" xr:uid="{8AF56465-7526-46BA-8059-DA5816F83E6E}"/>
    <hyperlink ref="C101" r:id="rId49" xr:uid="{51CCFFBE-F7BB-41D1-B9EC-FD76AD6A0356}"/>
    <hyperlink ref="C102" r:id="rId50" xr:uid="{7C4E9FC6-40F5-40BF-9405-3D5E65A1A93C}"/>
    <hyperlink ref="C103" r:id="rId51" xr:uid="{3101F0E5-904A-404F-9E17-022426F7BEAC}"/>
    <hyperlink ref="C105" r:id="rId52" xr:uid="{4F2020DE-A5D4-44C6-8604-5389EDD3951A}"/>
    <hyperlink ref="C106" r:id="rId53" xr:uid="{5CE6A82F-5474-4F43-99A5-8D9098177774}"/>
    <hyperlink ref="C110" r:id="rId54" xr:uid="{F444E04A-7EE1-4EA7-AD33-F545719F36CE}"/>
    <hyperlink ref="C114" r:id="rId55" xr:uid="{EA07E258-F7AD-4521-9747-3C2C23242ADB}"/>
    <hyperlink ref="C115" r:id="rId56" xr:uid="{75830885-EE09-42F3-8278-C7D8D99C9FAE}"/>
    <hyperlink ref="C116" r:id="rId57" xr:uid="{811DEC92-0893-4B72-8967-26276CF2B66A}"/>
    <hyperlink ref="C117" r:id="rId58" xr:uid="{9D60150B-0966-473D-9273-C252315F2B40}"/>
    <hyperlink ref="C125" r:id="rId59" xr:uid="{3A7D85BB-2F90-460D-A3E1-905E6165E5E7}"/>
    <hyperlink ref="C126" r:id="rId60" display="Outlaw Mudder" xr:uid="{520FAD81-8C0F-4EE8-952C-FACF3B695C0C}"/>
    <hyperlink ref="C127" r:id="rId61" xr:uid="{D7F36F74-0724-4BF2-91FE-7CEFFDEB3223}"/>
    <hyperlink ref="C128" r:id="rId62" display="Poopy Puppy - Display box" xr:uid="{76A00936-77DA-4DA4-85A3-6EFD1C652214}"/>
    <hyperlink ref="C132" r:id="rId63" xr:uid="{329D4ECF-50C2-4134-9D96-7604D5937CAE}"/>
    <hyperlink ref="C133" r:id="rId64" xr:uid="{5E904700-7E2F-413D-A57E-EA9761748FE2}"/>
    <hyperlink ref="C134" r:id="rId65" xr:uid="{7BF206CF-E354-4B2A-B9B6-73DD67E2BB98}"/>
    <hyperlink ref="C135" r:id="rId66" xr:uid="{90886E71-965D-414A-A6A9-F9678DC53F19}"/>
    <hyperlink ref="C137" r:id="rId67" xr:uid="{45CAEE4D-18CE-43BC-B157-4B90C7355C91}"/>
    <hyperlink ref="C139" r:id="rId68" xr:uid="{ED5F91F7-A3DD-4B19-BCDA-C2CEA5F71DBB}"/>
    <hyperlink ref="C140" r:id="rId69" display="Airborne Platoon" xr:uid="{C4DA71A1-5E40-4984-9015-06927A55E93A}"/>
    <hyperlink ref="C141" r:id="rId70" xr:uid="{E2DE1AC7-1541-4D51-809C-AD4EF8D52A62}"/>
    <hyperlink ref="C142" r:id="rId71" xr:uid="{5972BF72-AC23-4A20-ABE6-56A56F132036}"/>
    <hyperlink ref="C143" r:id="rId72" xr:uid="{397C54B7-4EEF-4C58-A00D-257BD7272A19}"/>
    <hyperlink ref="C146" r:id="rId73" xr:uid="{38591FD4-8471-4D80-BE44-7A3EE00B7881}"/>
    <hyperlink ref="C150" r:id="rId74" xr:uid="{343E3534-7F7C-4DB2-9403-D9DEEEB08569}"/>
    <hyperlink ref="C151" r:id="rId75" xr:uid="{AB8B6FBF-B781-43D0-ACD7-9A571E009365}"/>
    <hyperlink ref="C153" r:id="rId76" xr:uid="{150496DE-A109-4BEC-8347-F98C3840B7E4}"/>
    <hyperlink ref="C152" r:id="rId77" xr:uid="{5FE30573-A866-4DF8-9E55-058883374F2D}"/>
    <hyperlink ref="C183" r:id="rId78" xr:uid="{5C8F6DF4-9273-4AC9-91D6-3D9F87A35081}"/>
    <hyperlink ref="C181" r:id="rId79" xr:uid="{9D29F14D-194C-4DE8-9A6A-7EE71127C963}"/>
    <hyperlink ref="C155" r:id="rId80" xr:uid="{5A4DA8D5-0205-46F9-8AD1-A727CCCFD20B}"/>
    <hyperlink ref="C156" r:id="rId81" xr:uid="{F1BD9E27-E540-44A0-9A9B-0C7818A6406F}"/>
    <hyperlink ref="C157" r:id="rId82" xr:uid="{C47E469E-4653-4525-B3EC-9FF0613F52EB}"/>
    <hyperlink ref="C158" r:id="rId83" xr:uid="{6068E117-0836-4C63-A118-8E04F0A4C0FE}"/>
    <hyperlink ref="C159" r:id="rId84" xr:uid="{D9FECF97-1DF7-49A2-999F-6304496B1A6D}"/>
    <hyperlink ref="C191" r:id="rId85" xr:uid="{A75F6C05-9B92-4A8D-B665-F9E7606016DF}"/>
    <hyperlink ref="C167" r:id="rId86" xr:uid="{B1C47960-3500-42D1-A515-FF90E0F885BF}"/>
    <hyperlink ref="C187" r:id="rId87" xr:uid="{EC295BEA-D473-42F8-BA7F-E126F8FAE5C6}"/>
    <hyperlink ref="C194" r:id="rId88" xr:uid="{104D5B52-333D-4E0A-866D-1E02A472E64E}"/>
    <hyperlink ref="C205" r:id="rId89" display="Texas Sword" xr:uid="{6756BED8-CFF1-4CCC-83AD-63844D992902}"/>
    <hyperlink ref="C164" r:id="rId90" xr:uid="{36FDC0F3-5C0A-49FF-990A-8A0EBD42199D}"/>
    <hyperlink ref="C175" r:id="rId91" xr:uid="{5B3B57ED-9AB5-41A1-B473-8AB48C7A95E3}"/>
    <hyperlink ref="C188" r:id="rId92" xr:uid="{4773C0BF-1DB1-4E32-92FD-044A594ECCD1}"/>
    <hyperlink ref="C165" r:id="rId93" xr:uid="{EE3105CE-1E42-4CA4-968B-7934374C0E0E}"/>
    <hyperlink ref="C186" r:id="rId94" xr:uid="{C3AAB2E5-F623-495E-80B5-8225406007AA}"/>
    <hyperlink ref="C209" r:id="rId95" display="Warrior Princess" xr:uid="{CF5EC14B-A68C-41AA-B54A-D67BF89AEFFD}"/>
    <hyperlink ref="C163" r:id="rId96" xr:uid="{F3D2D505-1D56-4B13-9EC0-818784CB04E6}"/>
    <hyperlink ref="C179" r:id="rId97" xr:uid="{AA6C7035-A811-4BBB-AF12-881B2386D0FA}"/>
    <hyperlink ref="C172" r:id="rId98" xr:uid="{E25324E8-3583-4C67-9C6F-BA9D991BEE6E}"/>
    <hyperlink ref="C216" r:id="rId99" xr:uid="{AD1085B3-EEFC-47A8-AFFF-8EF525DD2E26}"/>
    <hyperlink ref="C217" r:id="rId100" xr:uid="{35DC34F7-99D4-429D-A295-BBCDBB3C9E3E}"/>
    <hyperlink ref="C250" r:id="rId101" xr:uid="{24F002EC-7009-4913-9032-FE72F3F470EA}"/>
    <hyperlink ref="C238" r:id="rId102" xr:uid="{0D4F4176-7C53-40F4-BD8C-9983B577DED2}"/>
    <hyperlink ref="C230" r:id="rId103" xr:uid="{6A5805E9-9235-4248-93DA-9CA57E2B56EF}"/>
    <hyperlink ref="C229" r:id="rId104" xr:uid="{AC7284A6-CCC1-46A1-AD7F-DB0B82FE13A1}"/>
    <hyperlink ref="C228" r:id="rId105" xr:uid="{CA93A951-298F-4395-8B05-700449986538}"/>
    <hyperlink ref="C227" r:id="rId106" xr:uid="{F1F244E6-0712-4E25-AC48-2AD6AA58BEA8}"/>
    <hyperlink ref="C226" r:id="rId107" xr:uid="{7F6C0AF8-BFC2-4594-B2B8-1C99650088CD}"/>
    <hyperlink ref="C267" r:id="rId108" xr:uid="{D4D8C634-93AD-4B03-895C-402D660144B6}"/>
    <hyperlink ref="C263" r:id="rId109" xr:uid="{EBC7AB1B-EF70-4FAA-A295-3EB45D313945}"/>
    <hyperlink ref="C261" r:id="rId110" xr:uid="{E3B561FA-1C1D-47B5-BB1D-CF05FECD4DB7}"/>
    <hyperlink ref="C296" r:id="rId111" xr:uid="{EA630F11-6694-4D57-B577-44B6292D886A}"/>
    <hyperlink ref="C285" r:id="rId112" xr:uid="{1EFC239E-B38C-4499-BE24-2D39538FD1DE}"/>
    <hyperlink ref="C278" r:id="rId113" xr:uid="{7C6531AA-EEEC-426B-9E6F-45294B6A8326}"/>
    <hyperlink ref="C266" r:id="rId114" xr:uid="{A0AB2D87-5FA6-416C-98E6-D5D7A3E3A9F1}"/>
    <hyperlink ref="C276" r:id="rId115" xr:uid="{A6B32D87-79A3-41F3-985B-0899161AD67E}"/>
    <hyperlink ref="C231" r:id="rId116" xr:uid="{7171E6AC-A880-4B6D-8579-447BF6CC5854}"/>
    <hyperlink ref="C297" r:id="rId117" xr:uid="{5FBBC92D-A5D7-4AC1-AE11-141F2B7A3C17}"/>
    <hyperlink ref="C257" r:id="rId118" xr:uid="{7B0067B6-591F-4148-AF80-59D9034E55FA}"/>
    <hyperlink ref="C225" r:id="rId119" xr:uid="{D952CD10-0E99-4B4D-BD9E-C715767FE8BA}"/>
    <hyperlink ref="C222" r:id="rId120" xr:uid="{C79274F7-0317-4FD5-A238-8B7AFB6FEF97}"/>
    <hyperlink ref="C220" r:id="rId121" xr:uid="{97816BD5-794C-4358-84AB-15081C981DDE}"/>
    <hyperlink ref="C293" r:id="rId122" xr:uid="{1F3FB6C5-F361-4685-A869-21C72ACD5954}"/>
    <hyperlink ref="C291" r:id="rId123" xr:uid="{044E4F13-BA41-489E-BA27-A64B5DFEA468}"/>
    <hyperlink ref="C290" r:id="rId124" xr:uid="{2CAC99EA-479A-4A1C-B635-E786F749CE20}"/>
    <hyperlink ref="C289" r:id="rId125" xr:uid="{2889804E-658F-4420-80B4-2E9038D65755}"/>
    <hyperlink ref="C274" r:id="rId126" xr:uid="{C8C1AAE2-1988-424A-9A84-512EAC6093BE}"/>
    <hyperlink ref="C251" r:id="rId127" xr:uid="{3107BF3D-FA26-43A2-AB3A-4A740497393A}"/>
    <hyperlink ref="C235" r:id="rId128" xr:uid="{097BD147-2624-415B-A318-7AD8C8E681CC}"/>
    <hyperlink ref="C270" r:id="rId129" xr:uid="{BB517336-E0F4-47A5-B6A7-B6C6294220D0}"/>
    <hyperlink ref="C271" r:id="rId130" xr:uid="{3A5DA787-1AFF-4DA4-872D-18FBF9B2C282}"/>
    <hyperlink ref="C286" r:id="rId131" xr:uid="{E69522E2-DC9C-406F-8A82-8F00A9B72291}"/>
    <hyperlink ref="C254" r:id="rId132" xr:uid="{62492C9F-87A0-4BB0-888B-762DB9A54F9A}"/>
    <hyperlink ref="C255" r:id="rId133" xr:uid="{5F53E6CA-1C81-484A-B229-DDABC3308DA5}"/>
    <hyperlink ref="C237" r:id="rId134" xr:uid="{20526B9F-C068-4F0D-968A-13DB7D794BF6}"/>
    <hyperlink ref="C253" r:id="rId135" xr:uid="{69852DEB-1353-4F03-9EB0-1877D6B50EFF}"/>
    <hyperlink ref="C275" r:id="rId136" xr:uid="{BF2FD404-933E-416B-A694-076A1155F4A9}"/>
    <hyperlink ref="C265" r:id="rId137" xr:uid="{9C3F9848-86F3-4CDD-9525-6CDC587816FD}"/>
    <hyperlink ref="C248" r:id="rId138" xr:uid="{99247E9A-DE76-430A-9BB3-85FBC551029B}"/>
    <hyperlink ref="C295" r:id="rId139" xr:uid="{3456D7AA-B1A3-4C97-932A-DA7A49BDA2BF}"/>
    <hyperlink ref="C322" r:id="rId140" xr:uid="{78A3DB53-86E9-4E7A-AE6A-BE12F0EEA270}"/>
    <hyperlink ref="C309" r:id="rId141" xr:uid="{A74DB4F5-B80D-4DF2-96F7-2FDB3393F89F}"/>
    <hyperlink ref="C315" r:id="rId142" xr:uid="{E125FB74-C4A7-4DAF-967D-18A576E8EB6F}"/>
    <hyperlink ref="C305" r:id="rId143" xr:uid="{9395855E-B5B1-41CC-87D0-CD2579BC98DB}"/>
    <hyperlink ref="C302" r:id="rId144" xr:uid="{4E9FA630-EF94-48B4-ACE4-4C033E29A3C9}"/>
    <hyperlink ref="C313" r:id="rId145" xr:uid="{13D04BD5-2E4B-4A61-94FC-23D49C5367A9}"/>
    <hyperlink ref="C326" r:id="rId146" xr:uid="{B67963C1-D9F2-42FE-A90B-2B2585F3D6C8}"/>
    <hyperlink ref="C327" r:id="rId147" xr:uid="{6A836B96-01A3-42EF-8AE4-EC8278A276F5}"/>
    <hyperlink ref="C328" r:id="rId148" xr:uid="{7A775162-AA66-45BB-A015-8738D10ED253}"/>
    <hyperlink ref="C330" r:id="rId149" xr:uid="{012BB5C2-A9DD-44A3-9D76-9CD3C97A94FB}"/>
    <hyperlink ref="C331" r:id="rId150" xr:uid="{5E0C8654-18FE-4679-9D5E-812D44B777FD}"/>
    <hyperlink ref="C333" r:id="rId151" xr:uid="{AF56C343-D433-4A05-8FF4-3FED601AF0F8}"/>
    <hyperlink ref="C332" r:id="rId152" xr:uid="{46158B76-8C6B-4A00-9D42-C41CEE2F9D6E}"/>
    <hyperlink ref="C368" r:id="rId153" xr:uid="{35D23B82-DDCB-4375-8A06-F9751AEC311B}"/>
    <hyperlink ref="C430" r:id="rId154" xr:uid="{5817B0B9-0E77-4A65-BAAC-7F821E6D9D83}"/>
    <hyperlink ref="C383" r:id="rId155" xr:uid="{AF254097-6223-407D-BDC3-46E0D3A38A47}"/>
    <hyperlink ref="C462" r:id="rId156" xr:uid="{0EBBAC05-F8E6-45F8-8216-995CA71E88CA}"/>
    <hyperlink ref="C397" r:id="rId157" xr:uid="{11E218EA-0F0A-40E2-91B0-66222966A9FD}"/>
    <hyperlink ref="C440" r:id="rId158" xr:uid="{C5FFC59D-C66E-4007-9161-6BAD1A7A0234}"/>
    <hyperlink ref="C441" r:id="rId159" xr:uid="{962CD71C-F93B-452C-A44C-FD2362E69824}"/>
    <hyperlink ref="C396" r:id="rId160" xr:uid="{C138BBE6-CB95-4695-AD69-8346B3F04EB5}"/>
    <hyperlink ref="C424" r:id="rId161" xr:uid="{A568470E-2C28-434B-95C9-24E700C14672}"/>
    <hyperlink ref="C425" r:id="rId162" xr:uid="{2E66AB5F-151B-49CB-899A-1BD1155ED6BB}"/>
    <hyperlink ref="C446" r:id="rId163" xr:uid="{91CE331F-F6FE-4515-8166-41BE17102596}"/>
    <hyperlink ref="C447" r:id="rId164" xr:uid="{FAF92566-3E0D-4650-ABFD-FC04A2345D82}"/>
    <hyperlink ref="C448" r:id="rId165" xr:uid="{BA6B650B-DDD7-44C3-84E7-219EA8250E81}"/>
    <hyperlink ref="C449" r:id="rId166" xr:uid="{70F7F73D-F83D-4FD5-B4D1-6F0F71869557}"/>
    <hyperlink ref="C451" r:id="rId167" xr:uid="{338FC31B-6D05-4687-AE21-E6483CBDF4C6}"/>
    <hyperlink ref="C452" r:id="rId168" xr:uid="{C2246848-4181-4BDE-A0C5-8A5B0482777C}"/>
    <hyperlink ref="C455" r:id="rId169" xr:uid="{0452D356-F46A-4B36-BB43-BD1ABCB6948E}"/>
    <hyperlink ref="C426" r:id="rId170" xr:uid="{44BE824A-766C-46F3-AA5B-875CD3F0D118}"/>
    <hyperlink ref="C456" r:id="rId171" xr:uid="{13D08EE5-2729-49BC-A373-C73AC596D5A6}"/>
    <hyperlink ref="C457" r:id="rId172" xr:uid="{E1B2B950-A758-456C-B65B-091E790D2121}"/>
    <hyperlink ref="C458" r:id="rId173" xr:uid="{72FEB8C5-DC4B-4770-8192-D7DA1144694B}"/>
    <hyperlink ref="C398" r:id="rId174" xr:uid="{7ABF7FD6-7414-41BD-814F-A06086E1C5C5}"/>
    <hyperlink ref="C380" r:id="rId175" xr:uid="{0F3004B9-BC1D-4834-8AD7-C4CD57A7A7A1}"/>
    <hyperlink ref="C469" r:id="rId176" xr:uid="{66D910BA-6F6C-468E-953A-B44B5D1197EB}"/>
    <hyperlink ref="C471" r:id="rId177" xr:uid="{551E7229-E91E-4DA7-A63C-AB62577116F8}"/>
    <hyperlink ref="C473" r:id="rId178" xr:uid="{97D84726-069D-4ACE-AFB3-D1B67AF2088C}"/>
    <hyperlink ref="C381" r:id="rId179" xr:uid="{E310D11B-9B2C-4553-B9EE-0CF0B25A1424}"/>
    <hyperlink ref="C404" r:id="rId180" xr:uid="{C5C03871-FEBE-4976-9452-996EE1E15EED}"/>
    <hyperlink ref="C482" r:id="rId181" xr:uid="{732914F8-00AC-4879-90C0-40452B4CB473}"/>
    <hyperlink ref="C485" r:id="rId182" xr:uid="{4D413595-F0AC-43B3-A9D9-E9935D4711C4}"/>
    <hyperlink ref="C405" r:id="rId183" xr:uid="{92DC9162-D6F1-45A7-B78F-96667BA76674}"/>
    <hyperlink ref="C487" r:id="rId184" xr:uid="{031BED81-A1F8-4E1B-B625-DE0D80FB735E}"/>
    <hyperlink ref="C488" r:id="rId185" xr:uid="{883D1739-85FA-4571-8A80-89429FD30EEA}"/>
    <hyperlink ref="C408" r:id="rId186" xr:uid="{A92B3715-3D5B-43BF-BF23-39D56BB987B9}"/>
    <hyperlink ref="C409" r:id="rId187" xr:uid="{0C32E73D-A761-4F2D-B7B7-2ED2BFAF8FD8}"/>
    <hyperlink ref="C410" r:id="rId188" xr:uid="{1D29A2FC-3575-4B95-9CBB-3417840A2D5C}"/>
    <hyperlink ref="C432" r:id="rId189" xr:uid="{CE1AC26B-995F-4EBF-B5D9-BF0F12F48C7C}"/>
    <hyperlink ref="C493" r:id="rId190" xr:uid="{762D2A01-D86D-4F82-9D8B-6859AECF9F01}"/>
    <hyperlink ref="C495" r:id="rId191" xr:uid="{9D109A00-2869-4944-86CD-2FF6AEE2DCEB}"/>
    <hyperlink ref="C370" r:id="rId192" xr:uid="{78740DD5-682F-4238-B464-1BF9D6899512}"/>
    <hyperlink ref="C496" r:id="rId193" xr:uid="{8D9FE023-8081-48E7-AD05-8211806316B0}"/>
    <hyperlink ref="C499" r:id="rId194" xr:uid="{29A10E5F-081F-413E-A53E-C9E863B4AEF1}"/>
    <hyperlink ref="C500" r:id="rId195" xr:uid="{7C3EE015-038A-436B-9343-F35CE5E93159}"/>
    <hyperlink ref="C502" r:id="rId196" xr:uid="{47868677-86A0-4E09-A077-773FB992A0A0}"/>
    <hyperlink ref="C503" r:id="rId197" xr:uid="{27243AA0-15F4-4155-A076-FE4C9E5BCE10}"/>
    <hyperlink ref="C412" r:id="rId198" xr:uid="{AD60D1B4-7D9B-430C-AEBC-DC9CF3875485}"/>
    <hyperlink ref="C504" r:id="rId199" xr:uid="{F233BC2F-34BF-4349-A3C4-6BA00A1D57CE}"/>
    <hyperlink ref="C433" r:id="rId200" xr:uid="{B818E323-1FB7-4A35-AFEE-7C3D1DF23BF3}"/>
    <hyperlink ref="C507" r:id="rId201" xr:uid="{69A4F83D-CE9D-4D6F-AF8C-2C7E267334FC}"/>
    <hyperlink ref="C508" r:id="rId202" xr:uid="{5F0A9268-D5B5-4E42-BBD5-5D5CECFC58BC}"/>
    <hyperlink ref="C512" r:id="rId203" xr:uid="{A398C48E-CD1A-469E-AF95-A900E02C2227}"/>
    <hyperlink ref="C434" r:id="rId204" xr:uid="{62B37929-2DDA-4383-8DB5-9F37751D50FD}"/>
    <hyperlink ref="C413" r:id="rId205" xr:uid="{BE740C67-9978-4FB4-A591-D5EB149D61D8}"/>
    <hyperlink ref="C514" r:id="rId206" xr:uid="{0A1FE9BE-CDA8-496F-A007-9721FB732D8A}"/>
    <hyperlink ref="C517" r:id="rId207" xr:uid="{3115F16C-C88E-4BDD-AA20-38787AB60CA6}"/>
    <hyperlink ref="C414" r:id="rId208" xr:uid="{17085550-73D2-4CD1-8441-197EBE293A1B}"/>
    <hyperlink ref="C519" r:id="rId209" xr:uid="{327F5A3F-7EBA-40FC-81B1-0D3246F866FB}"/>
    <hyperlink ref="C415" r:id="rId210" xr:uid="{DA47F450-95FE-4C59-9EC6-139DBB6342AD}"/>
    <hyperlink ref="C435" r:id="rId211" xr:uid="{01FD86F3-166B-4548-8AC2-01B3D2CD8B72}"/>
    <hyperlink ref="C520" r:id="rId212" xr:uid="{21D99270-F219-4C2F-A966-9B4516DB51F6}"/>
    <hyperlink ref="C417" r:id="rId213" xr:uid="{DE3578F3-4938-4CF3-9A9D-C47EF22FF2CA}"/>
    <hyperlink ref="C522" r:id="rId214" xr:uid="{3B73FB6C-213E-46C7-826D-227C2F57A188}"/>
    <hyperlink ref="C418" r:id="rId215" xr:uid="{E4CA768D-5909-43B2-BBC1-DF3C6F7D8497}"/>
    <hyperlink ref="C527" r:id="rId216" xr:uid="{C47C19BB-1415-44A8-B2F8-218C4E0DB7B7}"/>
    <hyperlink ref="C419" r:id="rId217" xr:uid="{BF60AC42-6829-4525-B447-834D763B8995}"/>
    <hyperlink ref="C392" r:id="rId218" xr:uid="{155AAA43-1DC0-410C-9168-40A668BEA190}"/>
    <hyperlink ref="C534" r:id="rId219" xr:uid="{AC5F005E-CC18-4BBB-BBA9-ACFD59A40DCB}"/>
    <hyperlink ref="C421" r:id="rId220" xr:uid="{FB77A488-2A79-4C82-8672-8A3BDE9A5D04}"/>
    <hyperlink ref="C536" r:id="rId221" xr:uid="{8245E5DE-120A-4751-ACA3-C2F5DDBBC4FB}"/>
    <hyperlink ref="C537" r:id="rId222" xr:uid="{7C498C88-019A-4D35-8685-2CA236256FAB}"/>
    <hyperlink ref="C422" r:id="rId223" xr:uid="{58F633E4-8F32-442C-8958-524CE1888D8A}"/>
    <hyperlink ref="C540" r:id="rId224" xr:uid="{F1C3D274-43EF-4A94-B2A2-692E6FB5F9E1}"/>
    <hyperlink ref="C548" r:id="rId225" xr:uid="{B83053DC-CAC4-421E-AC91-AAE39FC22352}"/>
    <hyperlink ref="C553" r:id="rId226" xr:uid="{D9040867-A235-4C92-AF13-2E9C6129694E}"/>
    <hyperlink ref="C551" r:id="rId227" xr:uid="{65076858-ACC0-4C3C-9549-BF70A084C462}"/>
    <hyperlink ref="C550" r:id="rId228" xr:uid="{E0BB08DC-76C6-424B-BCF2-6692393AF33B}"/>
    <hyperlink ref="C552" r:id="rId229" xr:uid="{1F76C5E5-3F4F-4936-8330-412F8BAC2D52}"/>
    <hyperlink ref="C554" r:id="rId230" xr:uid="{95A1383B-56B1-4E9F-8C6F-F5D95C65971D}"/>
    <hyperlink ref="C556" r:id="rId231" xr:uid="{4B36EDEF-A521-46B9-AC63-037B13A031D2}"/>
    <hyperlink ref="C557" r:id="rId232" xr:uid="{1EF9E019-8D27-411D-BF40-0ED5996DB411}"/>
    <hyperlink ref="C565" r:id="rId233" xr:uid="{45885E27-BD6C-428D-9508-ABDAB4705C3E}"/>
    <hyperlink ref="C567" r:id="rId234" xr:uid="{567413D7-043B-4491-8C94-2D74564F94CF}"/>
    <hyperlink ref="C568" r:id="rId235" display="Max'D OUT SIX (NEW NAME)" xr:uid="{D6F65DB7-A329-49AE-AFBA-944CDB789F3A}"/>
    <hyperlink ref="C569" r:id="rId236" xr:uid="{CEE56D5B-0F47-456F-8846-B6E0061DDBF3}"/>
    <hyperlink ref="C570" r:id="rId237" xr:uid="{9E0B3B42-A239-44F9-BBBE-941D285928E4}"/>
    <hyperlink ref="C571" r:id="rId238" xr:uid="{FB270DF9-0C84-4417-AFD5-C853EBCB7AF1}"/>
    <hyperlink ref="C573" r:id="rId239" xr:uid="{78FECA5F-1BCD-4DC3-A046-34C90A3192E4}"/>
    <hyperlink ref="C575" r:id="rId240" xr:uid="{9013E205-08B3-4393-9322-86C9962EC443}"/>
    <hyperlink ref="C577" r:id="rId241" display="Decimator 1-2-3 and combo effects" xr:uid="{64AD71DB-0EC5-4EE5-A526-84D55CA64AB6}"/>
    <hyperlink ref="C578" r:id="rId242" xr:uid="{D7DD426F-3E4B-4881-8773-F9C690A24A6A}"/>
    <hyperlink ref="C579" r:id="rId243" xr:uid="{1CC18BFC-4893-4880-B8BD-D7745C0B5249}"/>
    <hyperlink ref="C580" r:id="rId244" xr:uid="{26C53DBE-393B-4F25-8F3F-9D9D6A0C0F30}"/>
    <hyperlink ref="C581" r:id="rId245" xr:uid="{DF832AA9-10CF-4658-A7CB-2C777ADC7392}"/>
    <hyperlink ref="C583" r:id="rId246" xr:uid="{A32A84EA-34AE-4835-92C5-67E5A6E456FB}"/>
    <hyperlink ref="C584" r:id="rId247" xr:uid="{198C33AE-1CB7-4CBD-BD17-FE91E594FDE2}"/>
    <hyperlink ref="C585" r:id="rId248" xr:uid="{A76A2148-6CCA-4795-8208-5DB8C1D292FE}"/>
    <hyperlink ref="C602" r:id="rId249" display="Air Force - (SILSBEE ONLY)" xr:uid="{0A4C52FD-0834-4980-9C76-AFE36B0FEEF1}"/>
    <hyperlink ref="C619" r:id="rId250" xr:uid="{CAFF0F71-5354-4207-8D8F-45AE91E3AE80}"/>
    <hyperlink ref="C620" r:id="rId251" xr:uid="{C9373EEC-3439-40C8-9B9B-E0EA9D10A99B}"/>
    <hyperlink ref="C621" r:id="rId252" xr:uid="{2187D784-E7D2-41D0-9286-B0AD2650568A}"/>
    <hyperlink ref="C622" r:id="rId253" xr:uid="{8A083EC1-417B-4146-A1AA-7178F58A7666}"/>
    <hyperlink ref="C624" r:id="rId254" xr:uid="{06BAF19D-DC12-4F12-914A-673A53E72161}"/>
    <hyperlink ref="C623" r:id="rId255" xr:uid="{75D921DD-1901-43B7-9622-0C39FF751CC2}"/>
    <hyperlink ref="C369" r:id="rId256" xr:uid="{BB2D33D4-34A0-468A-9879-AED6F556F7A8}"/>
    <hyperlink ref="C374" r:id="rId257" xr:uid="{0EFA3BC3-C247-433B-AC55-4CD1EF48CA80}"/>
    <hyperlink ref="C401" r:id="rId258" xr:uid="{27B8AC7C-21AE-49A8-8090-57C7474BCD07}"/>
    <hyperlink ref="C599" r:id="rId259" xr:uid="{5EBBB1A2-9287-4F49-869E-4BDB7AB64039}"/>
    <hyperlink ref="C600" r:id="rId260" xr:uid="{E0F36B0D-8D41-4653-9E2B-9E0D923FEF8A}"/>
    <hyperlink ref="C617" r:id="rId261" xr:uid="{8AC23D14-31D7-45B9-80B1-9FF8BEFE75FB}"/>
    <hyperlink ref="C603" r:id="rId262" xr:uid="{2479B7A9-227E-45F0-B417-58F43D20F719}"/>
    <hyperlink ref="C591" r:id="rId263" display="Landmark Finale" xr:uid="{26E549D5-BD66-4D13-94F5-5A9C29D2D718}"/>
    <hyperlink ref="C596" r:id="rId264" xr:uid="{20F31448-F3DF-4F68-B21B-C98E4975BBA0}"/>
    <hyperlink ref="C610" r:id="rId265" xr:uid="{E54D79C1-388A-4450-A5AD-B397051F475E}"/>
    <hyperlink ref="C592" r:id="rId266" display="Military Finale" xr:uid="{FA5E807E-F6E9-4B36-AD29-FEE08EB71741}"/>
    <hyperlink ref="C598" r:id="rId267" xr:uid="{86010A4E-4E4C-4D59-9043-4C67078AFF79}"/>
    <hyperlink ref="C612" r:id="rId268" xr:uid="{1E93B00A-3BBC-4F23-85F9-0107989359B7}"/>
    <hyperlink ref="C613" r:id="rId269" xr:uid="{7A8273B4-814F-4D93-BD49-CB4884871A47}"/>
    <hyperlink ref="C614" r:id="rId270" xr:uid="{30859B85-49B6-4FAC-9D14-1970FB90CD4D}"/>
    <hyperlink ref="C615" r:id="rId271" xr:uid="{8A5095FB-61FD-4742-AB33-34DB5FD6678A}"/>
    <hyperlink ref="C616" r:id="rId272" xr:uid="{0F457F0C-BC27-4BCB-9D4C-F152AE435F85}"/>
    <hyperlink ref="C476" r:id="rId273" xr:uid="{659BBEF5-FD04-4635-AE7B-D8D1B7C18B7A}"/>
    <hyperlink ref="C475" r:id="rId274" xr:uid="{9C9A952D-C264-406F-912C-910F39B8E2E6}"/>
    <hyperlink ref="C53" r:id="rId275" xr:uid="{6E1B0D6E-91D9-44E4-A382-22170DF278FD}"/>
    <hyperlink ref="C96" r:id="rId276" xr:uid="{A8747904-14B1-4EE9-AB71-D1881CC732D9}"/>
    <hyperlink ref="C99" r:id="rId277" xr:uid="{F471A86B-9AA7-43E7-9BDA-750FE5FF6AD7}"/>
    <hyperlink ref="C111" r:id="rId278" xr:uid="{94A01F34-C5B7-4433-BC10-66A3B65CB8AE}"/>
    <hyperlink ref="C112" r:id="rId279" xr:uid="{49717762-459D-468C-9C89-804B95B032D9}"/>
    <hyperlink ref="C119" r:id="rId280" xr:uid="{7A2A3CFF-A01A-465C-8FC4-92D3D0C4CAB8}"/>
    <hyperlink ref="C122" r:id="rId281" xr:uid="{D5110E5B-94FA-4E9E-A8A3-9E7D1FD4D477}"/>
    <hyperlink ref="C129" r:id="rId282" xr:uid="{71DEEE9E-9B04-41A7-B1F8-C0E98FFDB9EC}"/>
    <hyperlink ref="C131" r:id="rId283" xr:uid="{302AE05E-9C56-4C64-9E31-54690683C31B}"/>
    <hyperlink ref="C85" r:id="rId284" xr:uid="{70A09778-A5F8-46D4-9E5F-B4CD65ABD673}"/>
    <hyperlink ref="C148" r:id="rId285" xr:uid="{E7C1BE70-6AC5-4D0E-ACFD-29862443122D}"/>
    <hyperlink ref="C168" r:id="rId286" xr:uid="{8F238C9E-FFB3-4F01-B8C6-78466D672AA5}"/>
    <hyperlink ref="C169" r:id="rId287" display="Flower Child" xr:uid="{929EDD27-A187-4AA0-9CDF-0BC9514727B6}"/>
    <hyperlink ref="C185" r:id="rId288" xr:uid="{56CE5F6F-C84E-414C-9D55-E2C7A02B56E7}"/>
    <hyperlink ref="C190" r:id="rId289" xr:uid="{5D05852C-E017-43EC-964E-14908D195D3C}"/>
    <hyperlink ref="C196" r:id="rId290" display="Pyro Shed" xr:uid="{5DB03FB8-1361-4762-93C0-DE3D349F0F0F}"/>
    <hyperlink ref="C204" r:id="rId291" xr:uid="{5EA12A19-09C6-4810-85AC-02AE1709C400}"/>
    <hyperlink ref="C171" r:id="rId292" xr:uid="{8BBCBADF-318F-4684-97A4-37FAC8E19225}"/>
    <hyperlink ref="C218" r:id="rId293" xr:uid="{2B9072BB-BAA0-4306-885E-F76084AAD00A}"/>
    <hyperlink ref="C223" r:id="rId294" xr:uid="{75830D02-9EF5-480F-8F55-B8627A438CBF}"/>
    <hyperlink ref="C224" r:id="rId295" xr:uid="{27CDAE66-2A92-4C03-84BA-3E7DC960C85B}"/>
    <hyperlink ref="C234" r:id="rId296" xr:uid="{0A5CA39A-6586-4C9E-B42B-29723219A6D5}"/>
    <hyperlink ref="C241" r:id="rId297" xr:uid="{E80685D4-06DF-40E4-B6A4-9D77DA5C82DE}"/>
    <hyperlink ref="C256" r:id="rId298" xr:uid="{FBD52DAB-C7DF-418C-B4BC-616B4C2C2A68}"/>
    <hyperlink ref="C262" r:id="rId299" xr:uid="{C7DA1963-E84C-475B-B1D3-B3F439E8F109}"/>
    <hyperlink ref="C273" r:id="rId300" xr:uid="{0F186E4C-F15D-4940-A5A0-F804FEFCB9C3}"/>
    <hyperlink ref="C277" r:id="rId301" xr:uid="{EC072767-8796-450B-BD40-C2086D74F6BE}"/>
    <hyperlink ref="C281" r:id="rId302" xr:uid="{D2FA0D5D-2077-46C0-ABEC-2048AC167BC4}"/>
    <hyperlink ref="C294" r:id="rId303" xr:uid="{13DB526D-30F6-4256-94C3-2200EA44AE02}"/>
    <hyperlink ref="C301" r:id="rId304" xr:uid="{75A4F97B-6B36-40FB-BFD4-40709AA85CE3}"/>
    <hyperlink ref="C304" r:id="rId305" xr:uid="{7280AA51-0FF5-4B31-A0E4-FF37518B002B}"/>
    <hyperlink ref="C308" r:id="rId306" xr:uid="{56478947-9BB8-443E-821E-E40A65FD5A7F}"/>
    <hyperlink ref="C311" r:id="rId307" xr:uid="{B45708F8-3EF9-480D-84C7-5B4C6177A52E}"/>
    <hyperlink ref="C371" r:id="rId308" xr:uid="{558B5990-B0B1-49D9-878C-174985DC09DD}"/>
    <hyperlink ref="C372" r:id="rId309" xr:uid="{E3AA9D5D-E1C0-4239-BB90-613828446A20}"/>
    <hyperlink ref="C373" r:id="rId310" xr:uid="{FEEF2C89-9498-45FB-933C-9958648E751C}"/>
    <hyperlink ref="C375" r:id="rId311" xr:uid="{09ECE77E-DEE9-45CF-9EDF-5A73DCE07F36}"/>
    <hyperlink ref="C395" r:id="rId312" xr:uid="{C9EF58F1-C4A1-4EDA-A0B2-EB11F1371180}"/>
    <hyperlink ref="C400" r:id="rId313" xr:uid="{047167A9-AD7F-4C9E-A2F9-0C51D078D9FB}"/>
    <hyperlink ref="C403" r:id="rId314" display="Freedom Isn't Free - (NEW SHAPE)" xr:uid="{F707C517-8189-4C99-A6B4-EBC5827E16CE}"/>
    <hyperlink ref="C407" r:id="rId315" xr:uid="{C229BCB5-FC21-44D0-8E42-8BB353F793D5}"/>
    <hyperlink ref="C411" r:id="rId316" display="Neon Streak - (NEW SHAPE)" xr:uid="{E5F0D9A6-763D-4607-9EC8-DB4CAA9EDDF4}"/>
    <hyperlink ref="C416" r:id="rId317" display="Silver Beauty - (NEW SHAPE)" xr:uid="{1EE25F18-8CB4-4C7F-BD2B-3D90205737F8}"/>
    <hyperlink ref="C420" r:id="rId318" xr:uid="{EB24659D-7E75-4941-B8AB-82843239384D}"/>
    <hyperlink ref="C379" r:id="rId319" display="Cosmic Titan - (NEW SHAPE)" xr:uid="{1D441EAC-F5D6-4526-8F30-672652F68D37}"/>
    <hyperlink ref="C384" r:id="rId320" display="Hyped Up - (NEW SHAPE)" xr:uid="{A888CBE1-9D9B-4D64-AD67-CBD3FDA4D9D0}"/>
    <hyperlink ref="C382" r:id="rId321" display="Galaxy Quest  - (NEW SHAPE)" xr:uid="{13B3DC6B-5997-4B65-980B-999B31FFAEA2}"/>
    <hyperlink ref="C391" r:id="rId322" display="Taste the Rainbow - (NEW SHAPE)" xr:uid="{1695DC8A-86CC-4E6C-8820-FD6C7EB7DF96}"/>
    <hyperlink ref="C393" r:id="rId323" display="Tropical Chaos - (NEW SHAPE)" xr:uid="{9B97DAAC-A1B6-41D0-BE6A-F5BC320AF2EB}"/>
    <hyperlink ref="C444" r:id="rId324" xr:uid="{3245C279-5ED1-4BFD-A1ED-07569A7AC1EB}"/>
    <hyperlink ref="C453" r:id="rId325" xr:uid="{F8464BED-CB3B-4A95-9E48-A12F11683077}"/>
    <hyperlink ref="C459" r:id="rId326" xr:uid="{1EC2D512-225B-44E9-A5D4-564773330DE6}"/>
    <hyperlink ref="C465" r:id="rId327" xr:uid="{6640661E-D40F-445F-A7A0-A9F131EFB238}"/>
    <hyperlink ref="C467" r:id="rId328" xr:uid="{CF43A26D-B060-468B-B84F-8C97C714486D}"/>
    <hyperlink ref="C474" r:id="rId329" xr:uid="{A51F3933-31D5-44F5-916C-02FBC5CA1456}"/>
    <hyperlink ref="C479" r:id="rId330" xr:uid="{CD07FAF3-24BE-4D72-BEB9-B272F493A5FD}"/>
    <hyperlink ref="C497" r:id="rId331" xr:uid="{842E3B49-BCE4-4D35-957B-443B4E90B121}"/>
    <hyperlink ref="C511" r:id="rId332" xr:uid="{E609C1FF-5014-4DAF-ADBF-5A91F7BA4CDA}"/>
    <hyperlink ref="C510" r:id="rId333" xr:uid="{E99F12CD-CCDD-4EA2-B491-B65F43CBAA76}"/>
    <hyperlink ref="C521" r:id="rId334" xr:uid="{7632387D-B36E-43F9-B576-4E7F9444AF59}"/>
    <hyperlink ref="C523" r:id="rId335" xr:uid="{4DC82944-AC29-4DA0-A925-F975A876DB1C}"/>
    <hyperlink ref="C524" r:id="rId336" xr:uid="{A8C7635B-7F32-4D4B-B585-D4FF5D574690}"/>
    <hyperlink ref="C530" r:id="rId337" xr:uid="{4D5495B6-FE96-419A-BE8F-D0DAA592339F}"/>
    <hyperlink ref="C531" r:id="rId338" xr:uid="{11603477-297E-407C-AB96-E2B6DC6D4936}"/>
    <hyperlink ref="C532" r:id="rId339" xr:uid="{1AF67677-2134-411D-A511-FE03F080B501}"/>
    <hyperlink ref="C533" r:id="rId340" xr:uid="{EA236D4A-A01C-49FE-88F4-F9904FB73F39}"/>
    <hyperlink ref="C535" r:id="rId341" xr:uid="{C1F26F9F-9096-4A1D-8BAC-D8B88D116B40}"/>
    <hyperlink ref="C541" r:id="rId342" xr:uid="{214F09FA-9B01-411A-B86B-CE7102009C5D}"/>
    <hyperlink ref="C543" r:id="rId343" xr:uid="{84CD0C3F-12F6-4917-BAD5-0A8DE1A03E4A}"/>
    <hyperlink ref="C545" r:id="rId344" xr:uid="{FAC50029-DDD3-463E-A3DE-8ED1C8E2B117}"/>
    <hyperlink ref="C542" r:id="rId345" xr:uid="{FFD76480-4DD3-4D87-8CE7-C031CF12A526}"/>
    <hyperlink ref="C566" r:id="rId346" xr:uid="{1E743C07-1843-4687-9126-410D88327011}"/>
    <hyperlink ref="C562" r:id="rId347" xr:uid="{56BB0652-E8D4-4852-AF8C-9584A73DAFD1}"/>
    <hyperlink ref="C563" r:id="rId348" xr:uid="{6DD2D37E-B3D2-4266-9D5F-82BCACADC55A}"/>
    <hyperlink ref="C597" r:id="rId349" display="Pyro Vault - All Cakes and Artillery!" xr:uid="{F2D591C0-A135-4AFC-A844-0657F0FCA1F1}"/>
    <hyperlink ref="C611" r:id="rId350" xr:uid="{60DC20A9-A881-45AD-B440-BDCBE239399C}"/>
    <hyperlink ref="C82" r:id="rId351" xr:uid="{D6C1254A-61D5-4BF5-89FF-E300E94518F1}"/>
    <hyperlink ref="C149" r:id="rId352" xr:uid="{136E023C-D935-437A-8539-698FE427FDE5}"/>
    <hyperlink ref="C184" r:id="rId353" xr:uid="{85D1FA82-4EF5-44EB-A30E-EA48EB7B4CA7}"/>
    <hyperlink ref="C201" r:id="rId354" xr:uid="{8A716BC0-DE13-45D6-B9DF-9D13A4E9E435}"/>
    <hyperlink ref="C239" r:id="rId355" xr:uid="{2A1BBED8-A3AF-491E-A6BB-55928693F098}"/>
    <hyperlink ref="C240" r:id="rId356" xr:uid="{807CF7C4-EDE2-4F46-A9AB-ED433C462C37}"/>
    <hyperlink ref="C243" r:id="rId357" xr:uid="{2EFE4C8C-83EC-4A1D-97C9-2D9BB81B8C39}"/>
    <hyperlink ref="C246" r:id="rId358" xr:uid="{CB9C77C1-E3E6-4521-87D5-864FF45E65EB}"/>
    <hyperlink ref="C264" r:id="rId359" xr:uid="{16F7AC1A-2F3A-445C-9796-391303B3FE26}"/>
    <hyperlink ref="C282" r:id="rId360" xr:uid="{4D9FE384-92B6-4CDE-8886-67072FB1F58F}"/>
    <hyperlink ref="C283" r:id="rId361" xr:uid="{21DCE494-3F6F-4939-AB4C-896F5E1D5675}"/>
    <hyperlink ref="C287" r:id="rId362" xr:uid="{AD9900BF-8F24-4809-BEF2-8B17B8218B88}"/>
    <hyperlink ref="C288" r:id="rId363" xr:uid="{D112F359-4254-4D6E-A5E7-87C0253C5C0E}"/>
    <hyperlink ref="C312" r:id="rId364" xr:uid="{E77F83D7-8B1C-4A9C-A2B0-54331581E68A}"/>
    <hyperlink ref="C314" r:id="rId365" xr:uid="{055D9C0B-3EAD-48B5-A1A4-AE39D02B4C94}"/>
    <hyperlink ref="C402" r:id="rId366" display="Fireworks Spectacular - (NEW SHAPE)" xr:uid="{734F13BF-8DB3-466D-AD82-5DF9570F18BC}"/>
    <hyperlink ref="C378" r:id="rId367" xr:uid="{F2B8704C-7C7F-482C-BC45-421CA28CFBE8}"/>
    <hyperlink ref="C386" r:id="rId368" xr:uid="{1FB56140-5119-4D94-B2FC-236EFD8E0A9A}"/>
    <hyperlink ref="C390" r:id="rId369" xr:uid="{BCB532B2-41AF-473D-ACE1-4A9429008BEE}"/>
    <hyperlink ref="C427" r:id="rId370" xr:uid="{5AC95BEB-AE21-453F-BAC5-9724F06A97AA}"/>
    <hyperlink ref="C464" r:id="rId371" xr:uid="{A45A9E7B-3FC5-4329-A4F2-671A80CA38FA}"/>
    <hyperlink ref="C468" r:id="rId372" xr:uid="{A9B17BF3-8A9A-445C-BB24-A31D25B27DA5}"/>
    <hyperlink ref="C480" r:id="rId373" xr:uid="{E4604B99-DD2E-47D3-B0B2-A062B5497DC8}"/>
    <hyperlink ref="C484" r:id="rId374" xr:uid="{4BB528BF-BD15-4082-8DF2-B5EB3D8C0DFC}"/>
    <hyperlink ref="C489" r:id="rId375" xr:uid="{75B003B9-3CBB-467A-9227-8AC0E6A06A96}"/>
    <hyperlink ref="C490" r:id="rId376" xr:uid="{F798F242-0A2D-40AE-86D7-418229D8E577}"/>
    <hyperlink ref="C491" r:id="rId377" xr:uid="{1F659FB2-3C62-4F56-8ED1-79EA690F27F4}"/>
    <hyperlink ref="C494" r:id="rId378" xr:uid="{A64C28E8-C4BD-4F20-A3A1-FAA39F0DC9E7}"/>
    <hyperlink ref="C501" r:id="rId379" xr:uid="{97637EAF-8C9F-4FC1-B949-1102F3C74E2E}"/>
    <hyperlink ref="C506" r:id="rId380" xr:uid="{E396F6EA-E609-4CEB-A3D7-2F3DF79A7AFE}"/>
    <hyperlink ref="C525" r:id="rId381" xr:uid="{113EB57C-50D0-4401-8CA7-621FDF0986CA}"/>
    <hyperlink ref="C528" r:id="rId382" xr:uid="{0C5CB20D-098B-4E06-A95F-CB9AD69C334C}"/>
    <hyperlink ref="C538" r:id="rId383" xr:uid="{81F9A9DA-7347-4968-82F2-13239071237E}"/>
    <hyperlink ref="C208" r:id="rId384" xr:uid="{2D6F4433-7C35-4372-B175-DC45849BA3C7}"/>
    <hyperlink ref="C604" r:id="rId385" xr:uid="{A35EA745-A00C-4B08-A67F-2C275BC94E62}"/>
    <hyperlink ref="C605" r:id="rId386" xr:uid="{7C16EE4D-4766-4AB8-ACE2-B72D3C39EEAB}"/>
    <hyperlink ref="C606" r:id="rId387" xr:uid="{C9314B83-EE60-4340-86A7-9236AA8C8631}"/>
    <hyperlink ref="C607" r:id="rId388" xr:uid="{C81A3321-E18A-4909-847A-895EC5372896}"/>
    <hyperlink ref="C608" r:id="rId389" xr:uid="{286085D2-0981-4C13-B803-6BCA12A9DCA5}"/>
    <hyperlink ref="C593" r:id="rId390" xr:uid="{FDD32AF4-C495-4431-B876-1E64A419EE0D}"/>
    <hyperlink ref="C594" r:id="rId391" xr:uid="{8AF21DFB-E37F-4260-8E1B-87574717D062}"/>
    <hyperlink ref="C609" r:id="rId392" xr:uid="{BDC9D39D-7A8C-4C55-8881-C98B9512AD33}"/>
    <hyperlink ref="C595" r:id="rId393" xr:uid="{55893514-2D11-4F85-AAB1-1320763566FC}"/>
    <hyperlink ref="C28" r:id="rId394" xr:uid="{59825B27-E4A0-4F0E-B4DA-02D33C064505}"/>
    <hyperlink ref="C232" r:id="rId395" xr:uid="{D5B41A19-6938-4797-8AE7-461D779B2720}"/>
    <hyperlink ref="C88" r:id="rId396" xr:uid="{21292BC1-3E8A-490D-8DAE-7B64FDED78D6}"/>
    <hyperlink ref="C91" r:id="rId397" display="Solo Spinner - Retail trays - plastic spaceship" xr:uid="{96C42574-4019-4C8F-82D4-DE9D9588DEFD}"/>
    <hyperlink ref="C108" r:id="rId398" display="Battle Trax - Retail trays - large plastic tank" xr:uid="{95E287D2-4C8F-4F33-A21A-81E336F6E4BB}"/>
    <hyperlink ref="C113" r:id="rId399" display="Flame Runner - Plastic Race Car" xr:uid="{EC573E7A-5A26-41B4-9F4A-C02D69F68447}"/>
    <hyperlink ref="C124" r:id="rId400" display="Mystical Beasts - Variety of 3 different plastic dragons" xr:uid="{7DB77136-847C-400C-AC85-D001DB14A88F}"/>
    <hyperlink ref="C130" r:id="rId401" xr:uid="{2F2F8FE3-F538-44F0-A25A-C0E71F57643E}"/>
    <hyperlink ref="C35" r:id="rId402" xr:uid="{BCD54CAD-2C78-4478-9C0E-5A5F6697EA8C}"/>
    <hyperlink ref="C36" r:id="rId403" xr:uid="{00FB6B50-FA28-4ECF-931E-612DFC610408}"/>
    <hyperlink ref="C37" r:id="rId404" xr:uid="{372C5128-5051-4E12-8A73-3C39D1A66E9A}"/>
    <hyperlink ref="C59" r:id="rId405" xr:uid="{3D085B6F-0F5D-4027-98E9-4BE28C6D86C6}"/>
    <hyperlink ref="C60" r:id="rId406" xr:uid="{89A4779F-E3A3-4128-BA36-721CF4D01047}"/>
    <hyperlink ref="C61" r:id="rId407" xr:uid="{9B74545C-0B8E-4705-84B9-C7A06C6D6204}"/>
    <hyperlink ref="C86" r:id="rId408" xr:uid="{9BE3348F-6BED-4C25-87B5-99EC6736EE6C}"/>
    <hyperlink ref="C93" r:id="rId409" xr:uid="{4CA6EE9F-01E1-4B42-99D8-B798E8470BAB}"/>
    <hyperlink ref="C95" r:id="rId410" xr:uid="{72316F79-3943-4DC2-802D-518BA4CBD893}"/>
    <hyperlink ref="C136" r:id="rId411" display="Wacky Panda" xr:uid="{44FD70AA-06FB-4D42-B43A-B7EFBA2BCB19}"/>
    <hyperlink ref="C215" r:id="rId412" xr:uid="{577DCC6E-7310-40E0-9BCA-BF3BB1DDF230}"/>
    <hyperlink ref="C214" r:id="rId413" xr:uid="{9D6871FB-F558-415F-9B4F-991B450D9B50}"/>
    <hyperlink ref="C321" r:id="rId414" xr:uid="{FE501CCC-0ADE-4EAA-B0CA-4D99A13AB48B}"/>
    <hyperlink ref="C377" r:id="rId415" xr:uid="{548E2A08-E10C-440D-B7BD-86625632B291}"/>
    <hyperlink ref="C260" r:id="rId416" xr:uid="{0EF4D4E6-9B3F-42A2-902D-7D459DC2B2B9}"/>
    <hyperlink ref="C269" r:id="rId417" xr:uid="{4A9497F8-07E7-41EF-9145-08A5B2D29A45}"/>
    <hyperlink ref="C280" r:id="rId418" xr:uid="{19182104-9D39-4A66-AF31-849BC076143F}"/>
    <hyperlink ref="C292" r:id="rId419" xr:uid="{7957ABC3-75A8-4B52-BED6-B7605048A591}"/>
    <hyperlink ref="C388" r:id="rId420" xr:uid="{554DBB31-5526-4FD1-A401-BFD3D020E53E}"/>
    <hyperlink ref="C399" r:id="rId421" xr:uid="{6BDCAD36-4464-4278-8262-7255F2EA3000}"/>
    <hyperlink ref="C429" r:id="rId422" xr:uid="{A5C9A1F8-20C5-4EB7-BDDE-F006C1047DC0}"/>
    <hyperlink ref="C431" r:id="rId423" xr:uid="{EF415A9C-AD38-42B2-9A7A-D0990F427B6B}"/>
    <hyperlink ref="C437" r:id="rId424" xr:uid="{2954090E-891D-4DF6-9A08-CCD8A686561C}"/>
    <hyperlink ref="C443" r:id="rId425" xr:uid="{5E1CE533-415F-43B9-8865-444F53AECF4B}"/>
    <hyperlink ref="C463" r:id="rId426" xr:uid="{B4138EE2-8403-4041-B60D-E8A897A1A913}"/>
    <hyperlink ref="C483" r:id="rId427" xr:uid="{0FCBB128-456E-4209-B1C2-228EDEF57BED}"/>
    <hyperlink ref="C406" r:id="rId428" display="Lady Samurai" xr:uid="{590ACCC1-6D80-4DB6-915D-4AF3350F67F6}"/>
    <hyperlink ref="C162" r:id="rId429" xr:uid="{D57D241B-BF18-4A88-865D-5CE7FFF5D661}"/>
    <hyperlink ref="C178" r:id="rId430" display="Lightning Stick" xr:uid="{7E78F950-E269-4C64-B176-02CE09F66F17}"/>
    <hyperlink ref="C180" r:id="rId431" xr:uid="{E3070BE5-CAD8-417C-8BE6-480ED38FEB2C}"/>
    <hyperlink ref="C192" r:id="rId432" xr:uid="{7073FE13-93CE-4D94-8F56-44A8301FE27D}"/>
    <hyperlink ref="C203" r:id="rId433" display="Sunset Surprise" xr:uid="{672614D2-6321-440C-BBF2-87240E7539C9}"/>
    <hyperlink ref="C207" r:id="rId434" xr:uid="{326F4128-14F4-43FE-8668-67E57055B764}"/>
    <hyperlink ref="C498" r:id="rId435" display="Party Cake" xr:uid="{D752972B-8541-49DB-A36F-70FA3C2F4ED1}"/>
    <hyperlink ref="C389" r:id="rId436" xr:uid="{3AE7D454-EA72-4187-8903-8152282C073F}"/>
    <hyperlink ref="C161" r:id="rId437" xr:uid="{05F11485-0BC2-4B04-9211-56FEC16F90BA}"/>
    <hyperlink ref="C199" r:id="rId438" display="Space Sabers" xr:uid="{38E8F8DA-8CCB-4794-AAC1-014BA53FA246}"/>
    <hyperlink ref="C206" r:id="rId439" display="Thunder Club" xr:uid="{74DC7790-DF2A-4F51-B59D-0FBBDEDBBE8D}"/>
    <hyperlink ref="C89" r:id="rId440" xr:uid="{3E716535-501A-427E-8AF3-EF8A58CE0019}"/>
    <hyperlink ref="C120" r:id="rId441" display="Locomotion - Plastic Train" xr:uid="{5EC0A292-A81A-41B0-87D2-84B726A5F1A0}"/>
    <hyperlink ref="C66" r:id="rId442" xr:uid="{ACEE5C82-DE19-444A-B6A5-4098F029D33F}"/>
    <hyperlink ref="C258" r:id="rId443" xr:uid="{B45439C4-A452-4053-8DE7-9D6029D77309}"/>
    <hyperlink ref="C438" r:id="rId444" xr:uid="{A4E79172-1E80-44AD-A19C-468660FD7891}"/>
    <hyperlink ref="C588" r:id="rId445" display="#BESTFIREWORKEVER! - All Cakes!" xr:uid="{F3E5F5A1-B55B-4F54-BB4A-00CA286A627F}"/>
    <hyperlink ref="C589" r:id="rId446" xr:uid="{57B7096A-A166-41F1-92B7-4A5C7990399C}"/>
    <hyperlink ref="C590" r:id="rId447" xr:uid="{4F79D835-4915-4CD9-91C3-9E2072D09EB2}"/>
    <hyperlink ref="C17" r:id="rId448" xr:uid="{4D180654-90E7-44D3-895C-4EA347F964B7}"/>
    <hyperlink ref="C20" r:id="rId449" display="Outlaw Busters 1&quot; water cracker (NEW PACKING)" xr:uid="{16E4027A-4D7D-4629-880C-1ED944FD495D}"/>
    <hyperlink ref="C26" r:id="rId450" xr:uid="{E1939973-6EF0-4F68-8795-BE10F1A2FADF}"/>
    <hyperlink ref="C34" r:id="rId451" display="Celebration Candle" xr:uid="{5306E12B-142C-4436-BBDD-871453A31CA3}"/>
    <hyperlink ref="C71" r:id="rId452" display="Neptune Missle " xr:uid="{F45937F7-0FE0-41B2-9BAA-1B8DE2707990}"/>
    <hyperlink ref="C73" r:id="rId453" xr:uid="{B1EED6F1-6919-4F3E-8482-BA8CB010EA6B}"/>
    <hyperlink ref="C74" r:id="rId454" xr:uid="{BEBA9B40-32B6-4222-A1DF-54076DB18334}"/>
    <hyperlink ref="C84" r:id="rId455" xr:uid="{D21581AA-2A06-4936-83F3-5040EDF46757}"/>
    <hyperlink ref="C92" r:id="rId456" xr:uid="{9C2AD543-DEFE-46AD-BACB-9913C2E5B2D2}"/>
    <hyperlink ref="C100" r:id="rId457" xr:uid="{BF1209FC-7D22-49CA-B46B-1C0F32C838B1}"/>
    <hyperlink ref="C104" r:id="rId458" xr:uid="{B9779985-5599-4F11-8F17-F873854841C4}"/>
    <hyperlink ref="C109" r:id="rId459" display="Chica de los Muertos - Plastic Skull" xr:uid="{4C92DFA0-C842-4296-84B9-E3B8F125BAD0}"/>
    <hyperlink ref="C118" r:id="rId460" xr:uid="{7A88D50B-853A-4CF4-B004-D23BBF735482}"/>
    <hyperlink ref="C121" r:id="rId461" display="Mega Tank - Plastic Tank" xr:uid="{D3E6E540-179F-43A1-BDDF-C303F31F6C62}"/>
    <hyperlink ref="C123" r:id="rId462" display="Motor Boating - Plastic Boat" xr:uid="{D41B8873-83D9-49BE-B159-320A3B5E408E}"/>
    <hyperlink ref="C144" r:id="rId463" xr:uid="{F0A09EA2-B67F-4EE2-9B3E-2F7564341626}"/>
    <hyperlink ref="C166" r:id="rId464" xr:uid="{D82FEC16-4FBF-42F5-A80B-5FA861D96E37}"/>
    <hyperlink ref="C173" r:id="rId465" xr:uid="{6A49E687-7D53-486C-9B17-86C16B7D02A2}"/>
    <hyperlink ref="C174" r:id="rId466" display="Ice Cream Craze" xr:uid="{9C0061B8-B930-49F6-B2A8-9D5131633995}"/>
    <hyperlink ref="C176" r:id="rId467" xr:uid="{41BED360-3462-4CCC-939A-23404D4969B2}"/>
    <hyperlink ref="C177" r:id="rId468" display="Kong-Zilla" xr:uid="{A21A3260-59FE-49ED-A4FD-206415F8044B}"/>
    <hyperlink ref="C182" r:id="rId469" display="Mighty Pistol" xr:uid="{30DA24DF-96FD-4714-8197-EA2DDA45B6D1}"/>
    <hyperlink ref="C189" r:id="rId470" display="Patriot Launcher" xr:uid="{4882A210-D10C-4EC0-8498-9F1DD6467B3C}"/>
    <hyperlink ref="C193" r:id="rId471" display="Power Axe" xr:uid="{668AAEA3-B39F-449F-B566-BF7041CBB351}"/>
    <hyperlink ref="C195" r:id="rId472" display="Pyro Latte" xr:uid="{BDBC173A-0849-47AB-A15E-66C22419D7F0}"/>
    <hyperlink ref="C197" r:id="rId473" xr:uid="{1A46482D-0A82-423C-8E5B-418FE8EE94ED}"/>
    <hyperlink ref="C200" r:id="rId474" xr:uid="{E82B2BE9-BF37-4B98-879F-63E5790B6E10}"/>
    <hyperlink ref="C202" r:id="rId475" xr:uid="{D0DB82BD-01C2-447A-A29A-CB3E9BCD547C}"/>
    <hyperlink ref="C212" r:id="rId476" xr:uid="{A307B78F-A953-440F-83F9-43CA291E8491}"/>
    <hyperlink ref="C213" r:id="rId477" xr:uid="{B02050C4-731D-443C-8591-8E4F16BA0A62}"/>
    <hyperlink ref="C221" r:id="rId478" xr:uid="{E081B953-C8A4-494C-B0A0-37D5DB18A8D6}"/>
    <hyperlink ref="C233" r:id="rId479" xr:uid="{3722BB83-6163-404E-B797-3167333BDCB7}"/>
    <hyperlink ref="C236" r:id="rId480" xr:uid="{BDF309BF-15DE-472A-9090-6AD3E098897B}"/>
    <hyperlink ref="C242" r:id="rId481" xr:uid="{25568C40-93CA-494A-A897-B9984572D9BC}"/>
    <hyperlink ref="C247" r:id="rId482" xr:uid="{D154B6A8-B904-428E-95A9-B294AE2C8BA8}"/>
    <hyperlink ref="C249" r:id="rId483" xr:uid="{3B9523FD-0970-446C-9C71-1337A0579F20}"/>
    <hyperlink ref="C252" r:id="rId484" xr:uid="{13B93420-8140-49B0-A49F-18787669175D}"/>
    <hyperlink ref="C259" r:id="rId485" xr:uid="{A0055034-F9F8-4B20-BF08-6AF14252D20C}"/>
    <hyperlink ref="C318" r:id="rId486" xr:uid="{F997CAAD-378C-4F6D-A420-15A26AECF8CC}"/>
    <hyperlink ref="C319" r:id="rId487" xr:uid="{AAC3292F-2184-421D-84A5-215CF310EC9D}"/>
    <hyperlink ref="C268" r:id="rId488" xr:uid="{7290A4C6-774C-4963-B800-D8E0A1D9BE08}"/>
    <hyperlink ref="C272" r:id="rId489" xr:uid="{692D9584-851A-42FA-87EC-9C06A2BEBFA5}"/>
    <hyperlink ref="C334" r:id="rId490" xr:uid="{7D30B108-DF2B-4162-9E85-02B766D8BC2D}"/>
    <hyperlink ref="C385" r:id="rId491" xr:uid="{CEC60DB4-442C-4BDB-A9C6-25F63250E710}"/>
    <hyperlink ref="C428" r:id="rId492" xr:uid="{5CC8C403-E2E2-4596-965A-320AF4632158}"/>
    <hyperlink ref="C436" r:id="rId493" xr:uid="{4D5B58AA-3311-43EA-8510-276959947D06}"/>
    <hyperlink ref="C544" r:id="rId494" xr:uid="{314A0D79-523D-4B02-A3F6-E49848FEA1EA}"/>
    <hyperlink ref="C442" r:id="rId495" xr:uid="{81135F25-79A6-472A-A74D-7DC018332470}"/>
    <hyperlink ref="C454" r:id="rId496" xr:uid="{299AACB9-0901-434A-811F-EE44CEA345FD}"/>
    <hyperlink ref="C466" r:id="rId497" xr:uid="{7D09C8AB-BCDA-424D-8FD6-254458559DC3}"/>
    <hyperlink ref="C470" r:id="rId498" xr:uid="{C1CCACE4-61B0-4D50-B30C-B0A3EAC97622}"/>
    <hyperlink ref="C472" r:id="rId499" xr:uid="{2D0E8F8D-685C-4059-8D73-171D30556996}"/>
    <hyperlink ref="C300" r:id="rId500" xr:uid="{7813B5B1-96BC-4729-8D1D-9312709B5970}"/>
    <hyperlink ref="C306" r:id="rId501" xr:uid="{4552F830-5BEE-4807-99C7-71EEF5BE95AB}"/>
    <hyperlink ref="C307" r:id="rId502" xr:uid="{A44AC152-5D35-496B-8917-55B637C75FF3}"/>
    <hyperlink ref="C310" r:id="rId503" xr:uid="{DAF9E26E-16A4-46C7-98F5-7A891257F573}"/>
    <hyperlink ref="C477" r:id="rId504" xr:uid="{1F98F3EC-B434-4A31-943A-76157848CB36}"/>
    <hyperlink ref="C481" r:id="rId505" display="Hell Fire - (JOPLIN ONLY)" xr:uid="{51A30472-D74B-4B0F-BA5E-273674545FBF}"/>
    <hyperlink ref="C486" r:id="rId506" xr:uid="{DC214EB9-166B-470A-9D5F-B710F84E97BF}"/>
    <hyperlink ref="C492" r:id="rId507" xr:uid="{8F453018-B809-498F-8688-14F454E271AA}"/>
    <hyperlink ref="C505" r:id="rId508" xr:uid="{A424A9A6-C74E-46A6-A363-5D41301E9E24}"/>
    <hyperlink ref="C513" r:id="rId509" xr:uid="{91735E05-0EE4-4793-8022-AF50D2CC10CE}"/>
    <hyperlink ref="C515" r:id="rId510" display="Roswell Reborn - (GIRANDOLA)" xr:uid="{89675F0D-9F3C-4FED-B802-1EE224425C16}"/>
    <hyperlink ref="C516" r:id="rId511" xr:uid="{8044EB03-52DE-4FA7-94F3-CE34B966DE14}"/>
    <hyperlink ref="C529" r:id="rId512" xr:uid="{45DCF54C-64D8-41D4-98E0-CFA23FBCF907}"/>
    <hyperlink ref="C555" r:id="rId513" display="Outlaw 12 - Pre-Loaded Tubes" xr:uid="{4AFC1E23-C6B0-4BF0-957C-25FD166C55EB}"/>
    <hyperlink ref="C560" r:id="rId514" display="Dark Oblivion " xr:uid="{A0126D23-09B3-4074-9F4A-9E727CF6D266}"/>
    <hyperlink ref="C574" r:id="rId515" xr:uid="{974BFDA8-D811-4F4B-8702-765219C3E7D7}"/>
    <hyperlink ref="C68" r:id="rId516" display="7&quot; Ripper Missle" xr:uid="{28C18587-5FC2-49EB-AF9A-739F93EE45BA}"/>
    <hyperlink ref="C69" r:id="rId517" display="10&quot; Titan TX Missle" xr:uid="{A9654E07-6A11-441E-8BB8-F2E00099035B}"/>
    <hyperlink ref="C70" r:id="rId518" display="12&quot; Atlas Missle" xr:uid="{170201DF-8B81-45C7-B097-CDB450212FFB}"/>
    <hyperlink ref="C55" r:id="rId519" display="American Cannonballs - Silsbee only" xr:uid="{6E72956C-667E-45C1-AD5E-5932B499BE85}"/>
    <hyperlink ref="C337" r:id="rId520" xr:uid="{F7BB3A8F-219C-4E63-9042-93C6D1190CD8}"/>
    <hyperlink ref="C336" r:id="rId521" xr:uid="{F9495146-BAA4-42EE-B52F-C54E5FBD17E0}"/>
    <hyperlink ref="C338" r:id="rId522" xr:uid="{9E4E5844-3EBB-43B2-91F0-D5228254193C}"/>
    <hyperlink ref="C339" r:id="rId523" xr:uid="{42D1176E-FBFD-4BE3-AB71-2FB6F4723922}"/>
    <hyperlink ref="C340" r:id="rId524" xr:uid="{116C15E5-94D2-4D75-969A-F9BBD578DE5B}"/>
    <hyperlink ref="C341" r:id="rId525" xr:uid="{F438E2A5-F4A3-4DAD-A7E4-B75DF7AE3734}"/>
    <hyperlink ref="C342" r:id="rId526" xr:uid="{551608A8-FF46-4253-954C-92D9FAAE4456}"/>
    <hyperlink ref="C343" r:id="rId527" xr:uid="{E74278C9-667A-452A-9054-EA8D48BEE104}"/>
    <hyperlink ref="C344" r:id="rId528" xr:uid="{33F8D3EE-3D3D-44C5-BB85-8F5A5725CBCF}"/>
    <hyperlink ref="C345" r:id="rId529" xr:uid="{8CB1DB21-4F27-4C6A-9088-3077BDEE44A4}"/>
    <hyperlink ref="C346" r:id="rId530" xr:uid="{3701A058-2A7F-4666-A4E3-A880CE8F3CD3}"/>
    <hyperlink ref="C347" r:id="rId531" xr:uid="{2A6BA560-8435-4962-844A-865FC2710313}"/>
    <hyperlink ref="C348" r:id="rId532" xr:uid="{06CFA378-0D85-49C4-A216-10813705FC67}"/>
    <hyperlink ref="C349" r:id="rId533" xr:uid="{C23A3BEE-E142-4BF1-B758-DEAA9911E4C1}"/>
    <hyperlink ref="C350" r:id="rId534" xr:uid="{F8ABBB7E-DD15-4AC3-82EE-A00F4B642EA8}"/>
    <hyperlink ref="C351" r:id="rId535" xr:uid="{5185A5AD-F8FC-46CC-80E0-29D2E4074254}"/>
    <hyperlink ref="C352" r:id="rId536" xr:uid="{51DFCEA7-85B4-474C-B83E-53D91B7092C9}"/>
    <hyperlink ref="C353" r:id="rId537" xr:uid="{8D2FE36E-FF69-4A8D-9F76-8E8861A7098F}"/>
    <hyperlink ref="C354" r:id="rId538" xr:uid="{40437389-6EAE-4FD9-8B2B-06E95208E592}"/>
    <hyperlink ref="C355" r:id="rId539" xr:uid="{6FCE7E3A-7FFB-4A35-AC37-53140BFA5899}"/>
    <hyperlink ref="C356" r:id="rId540" xr:uid="{D3673C19-4CDC-4AE4-9BB9-A5B2CD29E603}"/>
    <hyperlink ref="C357" r:id="rId541" xr:uid="{E88F11AC-E0FA-4AD9-A388-305BDBDE2D12}"/>
    <hyperlink ref="C358" r:id="rId542" xr:uid="{A940C299-2308-460C-B5E8-A751513FBFEE}"/>
    <hyperlink ref="C359" r:id="rId543" xr:uid="{ECE61842-C285-4871-9C9A-FF1A970F0514}"/>
    <hyperlink ref="C360" r:id="rId544" xr:uid="{647A00F4-9C00-4BB4-BAE4-BF460C536F80}"/>
    <hyperlink ref="C361" r:id="rId545" xr:uid="{A2558540-000F-4D0D-A183-7642F82C3949}"/>
    <hyperlink ref="C362" r:id="rId546" xr:uid="{AD0F731D-D69B-48CC-8F1A-24CB068623BD}"/>
    <hyperlink ref="C363" r:id="rId547" xr:uid="{DA0127B2-29DB-4953-8A26-DA0EC430070D}"/>
    <hyperlink ref="C365" r:id="rId548" xr:uid="{663F83B1-BCCE-43FE-8167-08561DE5AFE9}"/>
    <hyperlink ref="C324" r:id="rId549" xr:uid="{206EE2B2-2BF3-4EE0-A680-D6E7C6B2DB2A}"/>
  </hyperlinks>
  <pageMargins left="0.7" right="0.7" top="0.75" bottom="0.75" header="0.3" footer="0.3"/>
  <drawing r:id="rId5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of July Order Sheet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Poe</dc:creator>
  <cp:lastModifiedBy>Andrew Poe</cp:lastModifiedBy>
  <cp:lastPrinted>2025-01-01T18:40:34Z</cp:lastPrinted>
  <dcterms:created xsi:type="dcterms:W3CDTF">2024-05-05T18:00:15Z</dcterms:created>
  <dcterms:modified xsi:type="dcterms:W3CDTF">2026-04-03T19:51:11Z</dcterms:modified>
</cp:coreProperties>
</file>